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9040" windowHeight="15840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5" i="1" l="1"/>
  <c r="F185" i="1"/>
  <c r="G185" i="1"/>
  <c r="H185" i="1"/>
  <c r="I185" i="1"/>
  <c r="J185" i="1"/>
  <c r="K185" i="1"/>
  <c r="E186" i="1"/>
  <c r="F186" i="1"/>
  <c r="G186" i="1"/>
  <c r="H186" i="1"/>
  <c r="I186" i="1"/>
  <c r="J186" i="1"/>
  <c r="K186" i="1"/>
  <c r="E187" i="1"/>
  <c r="F187" i="1"/>
  <c r="G187" i="1"/>
  <c r="H187" i="1"/>
  <c r="I187" i="1"/>
  <c r="J187" i="1"/>
  <c r="K187" i="1"/>
  <c r="E188" i="1"/>
  <c r="F188" i="1"/>
  <c r="G188" i="1"/>
  <c r="H188" i="1"/>
  <c r="I188" i="1"/>
  <c r="J188" i="1"/>
  <c r="K188" i="1"/>
  <c r="E189" i="1"/>
  <c r="F189" i="1"/>
  <c r="G189" i="1"/>
  <c r="H189" i="1"/>
  <c r="I189" i="1"/>
  <c r="J189" i="1"/>
  <c r="K189" i="1"/>
  <c r="E190" i="1"/>
  <c r="F190" i="1"/>
  <c r="G190" i="1"/>
  <c r="H190" i="1"/>
  <c r="I190" i="1"/>
  <c r="J190" i="1"/>
  <c r="K190" i="1"/>
  <c r="E191" i="1"/>
  <c r="F191" i="1"/>
  <c r="G191" i="1"/>
  <c r="H191" i="1"/>
  <c r="I191" i="1"/>
  <c r="J191" i="1"/>
  <c r="K191" i="1"/>
  <c r="E166" i="1"/>
  <c r="F166" i="1"/>
  <c r="G166" i="1"/>
  <c r="H166" i="1"/>
  <c r="I166" i="1"/>
  <c r="J166" i="1"/>
  <c r="K166" i="1"/>
  <c r="E167" i="1"/>
  <c r="F167" i="1"/>
  <c r="G167" i="1"/>
  <c r="H167" i="1"/>
  <c r="I167" i="1"/>
  <c r="J167" i="1"/>
  <c r="K167" i="1"/>
  <c r="E168" i="1"/>
  <c r="F168" i="1"/>
  <c r="G168" i="1"/>
  <c r="H168" i="1"/>
  <c r="I168" i="1"/>
  <c r="J168" i="1"/>
  <c r="K168" i="1"/>
  <c r="E169" i="1"/>
  <c r="F169" i="1"/>
  <c r="G169" i="1"/>
  <c r="H169" i="1"/>
  <c r="I169" i="1"/>
  <c r="J169" i="1"/>
  <c r="K169" i="1"/>
  <c r="E170" i="1"/>
  <c r="F170" i="1"/>
  <c r="G170" i="1"/>
  <c r="H170" i="1"/>
  <c r="I170" i="1"/>
  <c r="J170" i="1"/>
  <c r="K170" i="1"/>
  <c r="E171" i="1"/>
  <c r="F171" i="1"/>
  <c r="G171" i="1"/>
  <c r="H171" i="1"/>
  <c r="I171" i="1"/>
  <c r="J171" i="1"/>
  <c r="K171" i="1"/>
  <c r="E172" i="1"/>
  <c r="F172" i="1"/>
  <c r="G172" i="1"/>
  <c r="H172" i="1"/>
  <c r="I172" i="1"/>
  <c r="J172" i="1"/>
  <c r="K172" i="1"/>
  <c r="E147" i="1"/>
  <c r="F147" i="1"/>
  <c r="G147" i="1"/>
  <c r="H147" i="1"/>
  <c r="I147" i="1"/>
  <c r="J147" i="1"/>
  <c r="K147" i="1"/>
  <c r="E148" i="1"/>
  <c r="F148" i="1"/>
  <c r="G148" i="1"/>
  <c r="H148" i="1"/>
  <c r="I148" i="1"/>
  <c r="J148" i="1"/>
  <c r="K148" i="1"/>
  <c r="E149" i="1"/>
  <c r="F149" i="1"/>
  <c r="G149" i="1"/>
  <c r="H149" i="1"/>
  <c r="I149" i="1"/>
  <c r="J149" i="1"/>
  <c r="K149" i="1"/>
  <c r="E150" i="1"/>
  <c r="F150" i="1"/>
  <c r="G150" i="1"/>
  <c r="H150" i="1"/>
  <c r="I150" i="1"/>
  <c r="J150" i="1"/>
  <c r="K150" i="1"/>
  <c r="E151" i="1"/>
  <c r="F151" i="1"/>
  <c r="G151" i="1"/>
  <c r="H151" i="1"/>
  <c r="I151" i="1"/>
  <c r="J151" i="1"/>
  <c r="K151" i="1"/>
  <c r="E152" i="1"/>
  <c r="F152" i="1"/>
  <c r="G152" i="1"/>
  <c r="H152" i="1"/>
  <c r="I152" i="1"/>
  <c r="J152" i="1"/>
  <c r="K152" i="1"/>
  <c r="E153" i="1"/>
  <c r="F153" i="1"/>
  <c r="G153" i="1"/>
  <c r="H153" i="1"/>
  <c r="I153" i="1"/>
  <c r="J153" i="1"/>
  <c r="K153" i="1"/>
  <c r="E128" i="1"/>
  <c r="F128" i="1"/>
  <c r="G128" i="1"/>
  <c r="H128" i="1"/>
  <c r="I128" i="1"/>
  <c r="J128" i="1"/>
  <c r="K128" i="1"/>
  <c r="E129" i="1"/>
  <c r="F129" i="1"/>
  <c r="G129" i="1"/>
  <c r="H129" i="1"/>
  <c r="I129" i="1"/>
  <c r="J129" i="1"/>
  <c r="K129" i="1"/>
  <c r="E130" i="1"/>
  <c r="F130" i="1"/>
  <c r="G130" i="1"/>
  <c r="H130" i="1"/>
  <c r="I130" i="1"/>
  <c r="J130" i="1"/>
  <c r="K130" i="1"/>
  <c r="E131" i="1"/>
  <c r="F131" i="1"/>
  <c r="G131" i="1"/>
  <c r="H131" i="1"/>
  <c r="I131" i="1"/>
  <c r="J131" i="1"/>
  <c r="K131" i="1"/>
  <c r="E132" i="1"/>
  <c r="F132" i="1"/>
  <c r="G132" i="1"/>
  <c r="H132" i="1"/>
  <c r="I132" i="1"/>
  <c r="J132" i="1"/>
  <c r="K132" i="1"/>
  <c r="E133" i="1"/>
  <c r="F133" i="1"/>
  <c r="G133" i="1"/>
  <c r="H133" i="1"/>
  <c r="I133" i="1"/>
  <c r="J133" i="1"/>
  <c r="K133" i="1"/>
  <c r="E134" i="1"/>
  <c r="F134" i="1"/>
  <c r="G134" i="1"/>
  <c r="H134" i="1"/>
  <c r="I134" i="1"/>
  <c r="J134" i="1"/>
  <c r="K134" i="1"/>
  <c r="E109" i="1"/>
  <c r="F109" i="1"/>
  <c r="G109" i="1"/>
  <c r="H109" i="1"/>
  <c r="I109" i="1"/>
  <c r="J109" i="1"/>
  <c r="K109" i="1"/>
  <c r="E110" i="1"/>
  <c r="F110" i="1"/>
  <c r="G110" i="1"/>
  <c r="H110" i="1"/>
  <c r="I110" i="1"/>
  <c r="J110" i="1"/>
  <c r="K110" i="1"/>
  <c r="E111" i="1"/>
  <c r="F111" i="1"/>
  <c r="G111" i="1"/>
  <c r="H111" i="1"/>
  <c r="I111" i="1"/>
  <c r="J111" i="1"/>
  <c r="K111" i="1"/>
  <c r="E112" i="1"/>
  <c r="F112" i="1"/>
  <c r="G112" i="1"/>
  <c r="H112" i="1"/>
  <c r="I112" i="1"/>
  <c r="J112" i="1"/>
  <c r="K112" i="1"/>
  <c r="E113" i="1"/>
  <c r="F113" i="1"/>
  <c r="G113" i="1"/>
  <c r="H113" i="1"/>
  <c r="I113" i="1"/>
  <c r="J113" i="1"/>
  <c r="K113" i="1"/>
  <c r="E114" i="1"/>
  <c r="F114" i="1"/>
  <c r="G114" i="1"/>
  <c r="H114" i="1"/>
  <c r="I114" i="1"/>
  <c r="J114" i="1"/>
  <c r="K114" i="1"/>
  <c r="E115" i="1"/>
  <c r="F115" i="1"/>
  <c r="G115" i="1"/>
  <c r="H115" i="1"/>
  <c r="I115" i="1"/>
  <c r="J115" i="1"/>
  <c r="K115" i="1"/>
  <c r="E90" i="1"/>
  <c r="F90" i="1"/>
  <c r="G90" i="1"/>
  <c r="H90" i="1"/>
  <c r="I90" i="1"/>
  <c r="J90" i="1"/>
  <c r="K90" i="1"/>
  <c r="E91" i="1"/>
  <c r="F91" i="1"/>
  <c r="G91" i="1"/>
  <c r="H91" i="1"/>
  <c r="I91" i="1"/>
  <c r="J91" i="1"/>
  <c r="K91" i="1"/>
  <c r="E92" i="1"/>
  <c r="F92" i="1"/>
  <c r="G92" i="1"/>
  <c r="H92" i="1"/>
  <c r="I92" i="1"/>
  <c r="J92" i="1"/>
  <c r="K92" i="1"/>
  <c r="E93" i="1"/>
  <c r="F93" i="1"/>
  <c r="G93" i="1"/>
  <c r="H93" i="1"/>
  <c r="I93" i="1"/>
  <c r="J93" i="1"/>
  <c r="K93" i="1"/>
  <c r="E94" i="1"/>
  <c r="F94" i="1"/>
  <c r="G94" i="1"/>
  <c r="H94" i="1"/>
  <c r="I94" i="1"/>
  <c r="J94" i="1"/>
  <c r="K94" i="1"/>
  <c r="E95" i="1"/>
  <c r="F95" i="1"/>
  <c r="G95" i="1"/>
  <c r="H95" i="1"/>
  <c r="I95" i="1"/>
  <c r="J95" i="1"/>
  <c r="K95" i="1"/>
  <c r="E96" i="1"/>
  <c r="F96" i="1"/>
  <c r="G96" i="1"/>
  <c r="H96" i="1"/>
  <c r="I96" i="1"/>
  <c r="J96" i="1"/>
  <c r="K96" i="1"/>
  <c r="E97" i="1"/>
  <c r="F97" i="1"/>
  <c r="G97" i="1"/>
  <c r="H97" i="1"/>
  <c r="I97" i="1"/>
  <c r="J97" i="1"/>
  <c r="K97" i="1"/>
  <c r="E71" i="1"/>
  <c r="F71" i="1"/>
  <c r="G71" i="1"/>
  <c r="H71" i="1"/>
  <c r="I71" i="1"/>
  <c r="J71" i="1"/>
  <c r="K71" i="1"/>
  <c r="E72" i="1"/>
  <c r="F72" i="1"/>
  <c r="G72" i="1"/>
  <c r="H72" i="1"/>
  <c r="I72" i="1"/>
  <c r="J72" i="1"/>
  <c r="K72" i="1"/>
  <c r="E73" i="1"/>
  <c r="F73" i="1"/>
  <c r="G73" i="1"/>
  <c r="H73" i="1"/>
  <c r="I73" i="1"/>
  <c r="J73" i="1"/>
  <c r="K73" i="1"/>
  <c r="E74" i="1"/>
  <c r="F74" i="1"/>
  <c r="G74" i="1"/>
  <c r="H74" i="1"/>
  <c r="I74" i="1"/>
  <c r="J74" i="1"/>
  <c r="K74" i="1"/>
  <c r="E75" i="1"/>
  <c r="F75" i="1"/>
  <c r="G75" i="1"/>
  <c r="H75" i="1"/>
  <c r="I75" i="1"/>
  <c r="J75" i="1"/>
  <c r="K75" i="1"/>
  <c r="E76" i="1"/>
  <c r="F76" i="1"/>
  <c r="G76" i="1"/>
  <c r="H76" i="1"/>
  <c r="I76" i="1"/>
  <c r="J76" i="1"/>
  <c r="K76" i="1"/>
  <c r="E77" i="1"/>
  <c r="F77" i="1"/>
  <c r="G77" i="1"/>
  <c r="H77" i="1"/>
  <c r="I77" i="1"/>
  <c r="J77" i="1"/>
  <c r="K77" i="1"/>
  <c r="E52" i="1"/>
  <c r="F52" i="1"/>
  <c r="G52" i="1"/>
  <c r="H52" i="1"/>
  <c r="I52" i="1"/>
  <c r="J52" i="1"/>
  <c r="K52" i="1"/>
  <c r="E53" i="1"/>
  <c r="F53" i="1"/>
  <c r="G53" i="1"/>
  <c r="H53" i="1"/>
  <c r="I53" i="1"/>
  <c r="J53" i="1"/>
  <c r="K53" i="1"/>
  <c r="E54" i="1"/>
  <c r="F54" i="1"/>
  <c r="G54" i="1"/>
  <c r="H54" i="1"/>
  <c r="I54" i="1"/>
  <c r="J54" i="1"/>
  <c r="K54" i="1"/>
  <c r="E55" i="1"/>
  <c r="F55" i="1"/>
  <c r="G55" i="1"/>
  <c r="H55" i="1"/>
  <c r="I55" i="1"/>
  <c r="J55" i="1"/>
  <c r="K55" i="1"/>
  <c r="E56" i="1"/>
  <c r="F56" i="1"/>
  <c r="G56" i="1"/>
  <c r="H56" i="1"/>
  <c r="I56" i="1"/>
  <c r="J56" i="1"/>
  <c r="K56" i="1"/>
  <c r="E57" i="1"/>
  <c r="F57" i="1"/>
  <c r="G57" i="1"/>
  <c r="H57" i="1"/>
  <c r="I57" i="1"/>
  <c r="J57" i="1"/>
  <c r="K57" i="1"/>
  <c r="E58" i="1"/>
  <c r="F58" i="1"/>
  <c r="G58" i="1"/>
  <c r="H58" i="1"/>
  <c r="I58" i="1"/>
  <c r="J58" i="1"/>
  <c r="K58" i="1"/>
  <c r="E33" i="1"/>
  <c r="F33" i="1"/>
  <c r="G33" i="1"/>
  <c r="H33" i="1"/>
  <c r="I33" i="1"/>
  <c r="J33" i="1"/>
  <c r="K33" i="1"/>
  <c r="E34" i="1"/>
  <c r="F34" i="1"/>
  <c r="G34" i="1"/>
  <c r="H34" i="1"/>
  <c r="I34" i="1"/>
  <c r="J34" i="1"/>
  <c r="K34" i="1"/>
  <c r="E35" i="1"/>
  <c r="F35" i="1"/>
  <c r="G35" i="1"/>
  <c r="H35" i="1"/>
  <c r="I35" i="1"/>
  <c r="J35" i="1"/>
  <c r="K35" i="1"/>
  <c r="E36" i="1"/>
  <c r="F36" i="1"/>
  <c r="G36" i="1"/>
  <c r="H36" i="1"/>
  <c r="I36" i="1"/>
  <c r="J36" i="1"/>
  <c r="K36" i="1"/>
  <c r="E37" i="1"/>
  <c r="F37" i="1"/>
  <c r="G37" i="1"/>
  <c r="H37" i="1"/>
  <c r="I37" i="1"/>
  <c r="J37" i="1"/>
  <c r="K37" i="1"/>
  <c r="E38" i="1"/>
  <c r="F38" i="1"/>
  <c r="G38" i="1"/>
  <c r="H38" i="1"/>
  <c r="I38" i="1"/>
  <c r="J38" i="1"/>
  <c r="K38" i="1"/>
  <c r="E39" i="1"/>
  <c r="F39" i="1"/>
  <c r="G39" i="1"/>
  <c r="H39" i="1"/>
  <c r="I39" i="1"/>
  <c r="J39" i="1"/>
  <c r="K39" i="1"/>
  <c r="E14" i="1"/>
  <c r="F14" i="1"/>
  <c r="G14" i="1"/>
  <c r="H14" i="1"/>
  <c r="I14" i="1"/>
  <c r="J14" i="1"/>
  <c r="K14" i="1"/>
  <c r="E15" i="1"/>
  <c r="F15" i="1"/>
  <c r="G15" i="1"/>
  <c r="H15" i="1"/>
  <c r="I15" i="1"/>
  <c r="J15" i="1"/>
  <c r="K15" i="1"/>
  <c r="E16" i="1"/>
  <c r="F16" i="1"/>
  <c r="G16" i="1"/>
  <c r="H16" i="1"/>
  <c r="I16" i="1"/>
  <c r="J16" i="1"/>
  <c r="K16" i="1"/>
  <c r="E17" i="1"/>
  <c r="F17" i="1"/>
  <c r="G17" i="1"/>
  <c r="H17" i="1"/>
  <c r="I17" i="1"/>
  <c r="J17" i="1"/>
  <c r="K17" i="1"/>
  <c r="E18" i="1"/>
  <c r="F18" i="1"/>
  <c r="G18" i="1"/>
  <c r="H18" i="1"/>
  <c r="I18" i="1"/>
  <c r="J18" i="1"/>
  <c r="K18" i="1"/>
  <c r="E19" i="1"/>
  <c r="F19" i="1"/>
  <c r="G19" i="1"/>
  <c r="H19" i="1"/>
  <c r="I19" i="1"/>
  <c r="J19" i="1"/>
  <c r="K19" i="1"/>
  <c r="E20" i="1"/>
  <c r="F20" i="1"/>
  <c r="G20" i="1"/>
  <c r="H20" i="1"/>
  <c r="I20" i="1"/>
  <c r="J20" i="1"/>
  <c r="K20" i="1"/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F81" i="1"/>
  <c r="B100" i="1"/>
  <c r="A100" i="1"/>
  <c r="J99" i="1"/>
  <c r="I99" i="1"/>
  <c r="H99" i="1"/>
  <c r="G99" i="1"/>
  <c r="F99" i="1"/>
  <c r="F100" i="1" s="1"/>
  <c r="B90" i="1"/>
  <c r="A90" i="1"/>
  <c r="J89" i="1"/>
  <c r="J100" i="1" s="1"/>
  <c r="I89" i="1"/>
  <c r="H89" i="1"/>
  <c r="H100" i="1" s="1"/>
  <c r="G89" i="1"/>
  <c r="F89" i="1"/>
  <c r="B81" i="1"/>
  <c r="A81" i="1"/>
  <c r="J80" i="1"/>
  <c r="I80" i="1"/>
  <c r="I81" i="1" s="1"/>
  <c r="H80" i="1"/>
  <c r="H81" i="1" s="1"/>
  <c r="G80" i="1"/>
  <c r="G81" i="1" s="1"/>
  <c r="F80" i="1"/>
  <c r="B71" i="1"/>
  <c r="A71" i="1"/>
  <c r="J70" i="1"/>
  <c r="J81" i="1" s="1"/>
  <c r="I70" i="1"/>
  <c r="H70" i="1"/>
  <c r="G70" i="1"/>
  <c r="F70" i="1"/>
  <c r="B62" i="1"/>
  <c r="A62" i="1"/>
  <c r="J61" i="1"/>
  <c r="J62" i="1" s="1"/>
  <c r="I61" i="1"/>
  <c r="I62" i="1" s="1"/>
  <c r="H61" i="1"/>
  <c r="G61" i="1"/>
  <c r="G62" i="1" s="1"/>
  <c r="F61" i="1"/>
  <c r="B52" i="1"/>
  <c r="A52" i="1"/>
  <c r="J51" i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95" i="1" l="1"/>
  <c r="J195" i="1"/>
  <c r="H176" i="1"/>
  <c r="J176" i="1"/>
  <c r="H157" i="1"/>
  <c r="J157" i="1"/>
  <c r="H138" i="1"/>
  <c r="J138" i="1"/>
  <c r="G100" i="1"/>
  <c r="I100" i="1"/>
  <c r="G43" i="1"/>
  <c r="I43" i="1"/>
  <c r="F119" i="1"/>
  <c r="F138" i="1"/>
  <c r="F157" i="1"/>
  <c r="F176" i="1"/>
  <c r="F195" i="1"/>
  <c r="I24" i="1"/>
  <c r="I196" i="1" s="1"/>
  <c r="F24" i="1"/>
  <c r="J24" i="1"/>
  <c r="J196" i="1" s="1"/>
  <c r="H24" i="1"/>
  <c r="H196" i="1" s="1"/>
  <c r="G24" i="1"/>
  <c r="G196" i="1" s="1"/>
  <c r="F196" i="1" l="1"/>
</calcChain>
</file>

<file path=xl/sharedStrings.xml><?xml version="1.0" encoding="utf-8"?>
<sst xmlns="http://schemas.openxmlformats.org/spreadsheetml/2006/main" count="183" uniqueCount="38">
  <si>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</si>
  <si>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</si>
  <si>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</si>
  <si>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</si>
  <si>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</si>
  <si>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</si>
  <si>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</si>
  <si>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</si>
  <si>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</si>
  <si>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</si>
  <si>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</si>
  <si>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</si>
  <si>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</si>
  <si>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</si>
  <si>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</si>
  <si>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</si>
  <si>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</si>
  <si>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</si>
  <si>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</si>
  <si>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</si>
  <si>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</si>
  <si>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</si>
  <si>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</si>
  <si>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</si>
  <si>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</si>
  <si>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</si>
  <si>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</si>
  <si>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</si>
  <si>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</si>
  <si>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</si>
  <si>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</si>
  <si>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</si>
  <si>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</si>
  <si>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</si>
  <si>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</si>
  <si>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МОУ ООШ д.Иваново-Самарское</t>
  </si>
  <si>
    <t>Директор ООО Профессионал1</t>
  </si>
  <si>
    <t>Бессольцын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</si>
</sst>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4;&#1042;&#1040;&#1056;/&#1090;&#1080;&#1087;&#1086;&#1074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"/>
    </sheetNames>
    <sheetDataSet>
      <sheetData sheetId="0">
        <row r="14">
          <cell r="E14" t="str">
            <v>горошек консервированный порционно г/п</v>
          </cell>
          <cell r="F14">
            <v>60</v>
          </cell>
          <cell r="G14">
            <v>1.8</v>
          </cell>
          <cell r="H14">
            <v>0.3</v>
          </cell>
          <cell r="I14">
            <v>4.38</v>
          </cell>
          <cell r="J14">
            <v>34.799999999999997</v>
          </cell>
          <cell r="K14" t="str">
            <v>ПП</v>
          </cell>
        </row>
        <row r="15">
          <cell r="E15" t="str">
            <v>Суп крестьянский с крупой</v>
          </cell>
          <cell r="F15">
            <v>200</v>
          </cell>
          <cell r="G15">
            <v>2.08</v>
          </cell>
          <cell r="H15">
            <v>4.24</v>
          </cell>
          <cell r="I15">
            <v>11.44</v>
          </cell>
          <cell r="J15">
            <v>92.8</v>
          </cell>
          <cell r="K15" t="str">
            <v>134</v>
          </cell>
        </row>
        <row r="16">
          <cell r="E16" t="str">
            <v>Котлета «Геркулес» с соусом</v>
          </cell>
          <cell r="F16">
            <v>90</v>
          </cell>
          <cell r="G16">
            <v>10.42</v>
          </cell>
          <cell r="H16">
            <v>12.81</v>
          </cell>
          <cell r="I16">
            <v>10.5</v>
          </cell>
          <cell r="J16">
            <v>163.71</v>
          </cell>
          <cell r="K16">
            <v>79</v>
          </cell>
        </row>
        <row r="17">
          <cell r="E17" t="str">
            <v>макаронные изделия отварные</v>
          </cell>
          <cell r="F17">
            <v>150</v>
          </cell>
          <cell r="G17">
            <v>5.25</v>
          </cell>
          <cell r="H17">
            <v>6.15</v>
          </cell>
          <cell r="I17">
            <v>35.25</v>
          </cell>
          <cell r="J17">
            <v>220.5</v>
          </cell>
          <cell r="K17">
            <v>97</v>
          </cell>
        </row>
        <row r="18">
          <cell r="E18" t="str">
            <v>Чай с сахаром</v>
          </cell>
          <cell r="F18">
            <v>200</v>
          </cell>
          <cell r="G18">
            <v>0.2</v>
          </cell>
          <cell r="I18">
            <v>14</v>
          </cell>
          <cell r="J18">
            <v>56</v>
          </cell>
          <cell r="K18" t="str">
            <v>300</v>
          </cell>
        </row>
        <row r="19">
          <cell r="E19" t="str">
            <v xml:space="preserve">Хлеб пшеничный </v>
          </cell>
          <cell r="F19">
            <v>30</v>
          </cell>
          <cell r="G19">
            <v>2.2799999999999998</v>
          </cell>
          <cell r="H19">
            <v>0.24</v>
          </cell>
          <cell r="I19">
            <v>14.76</v>
          </cell>
          <cell r="J19">
            <v>70.319999999999993</v>
          </cell>
          <cell r="K19" t="str">
            <v>ПП</v>
          </cell>
        </row>
        <row r="20">
          <cell r="E20" t="str">
            <v xml:space="preserve">Хлеб ржано-пшеничный </v>
          </cell>
          <cell r="F20">
            <v>30</v>
          </cell>
          <cell r="G20">
            <v>1.68</v>
          </cell>
          <cell r="I20">
            <v>14.82</v>
          </cell>
          <cell r="J20">
            <v>69.900000000000006</v>
          </cell>
          <cell r="K20" t="str">
            <v>ПП</v>
          </cell>
        </row>
        <row r="33">
          <cell r="E33" t="str">
            <v>Салат из свеклы с р/маслом</v>
          </cell>
          <cell r="F33">
            <v>60</v>
          </cell>
          <cell r="G33">
            <v>0.87</v>
          </cell>
          <cell r="H33">
            <v>5.0599999999999996</v>
          </cell>
          <cell r="I33">
            <v>5.22</v>
          </cell>
          <cell r="J33">
            <v>69</v>
          </cell>
          <cell r="K33" t="str">
            <v>21</v>
          </cell>
        </row>
        <row r="34">
          <cell r="E34" t="str">
            <v xml:space="preserve">Щи из свежей капусты с картофелем </v>
          </cell>
          <cell r="F34">
            <v>200</v>
          </cell>
          <cell r="G34">
            <v>1.6</v>
          </cell>
          <cell r="H34">
            <v>3.44</v>
          </cell>
          <cell r="I34">
            <v>8</v>
          </cell>
          <cell r="J34">
            <v>123.4</v>
          </cell>
          <cell r="K34" t="str">
            <v>41</v>
          </cell>
        </row>
        <row r="35">
          <cell r="E35" t="str">
            <v>Гуляш из курицы</v>
          </cell>
          <cell r="F35">
            <v>100</v>
          </cell>
          <cell r="G35">
            <v>12.7</v>
          </cell>
          <cell r="H35">
            <v>18.05</v>
          </cell>
          <cell r="I35">
            <v>23.9</v>
          </cell>
          <cell r="J35">
            <v>211</v>
          </cell>
          <cell r="K35">
            <v>437</v>
          </cell>
        </row>
        <row r="36">
          <cell r="E36" t="str">
            <v>каша пшеничная вязская (гарнир)</v>
          </cell>
          <cell r="F36">
            <v>150</v>
          </cell>
          <cell r="G36">
            <v>6.18</v>
          </cell>
          <cell r="H36">
            <v>4.24</v>
          </cell>
          <cell r="I36">
            <v>24.55</v>
          </cell>
          <cell r="J36">
            <v>152.97</v>
          </cell>
          <cell r="K36">
            <v>294</v>
          </cell>
        </row>
        <row r="37">
          <cell r="E37" t="str">
            <v>Чай с сахаром</v>
          </cell>
          <cell r="F37">
            <v>200</v>
          </cell>
          <cell r="G37">
            <v>0.2</v>
          </cell>
          <cell r="I37">
            <v>14</v>
          </cell>
          <cell r="J37">
            <v>56</v>
          </cell>
          <cell r="K37" t="str">
            <v>300</v>
          </cell>
        </row>
        <row r="38">
          <cell r="E38" t="str">
            <v xml:space="preserve">Хлеб пшеничный </v>
          </cell>
          <cell r="F38">
            <v>30</v>
          </cell>
          <cell r="G38">
            <v>2.2799999999999998</v>
          </cell>
          <cell r="H38">
            <v>0.24</v>
          </cell>
          <cell r="I38">
            <v>14.76</v>
          </cell>
          <cell r="J38">
            <v>70.319999999999993</v>
          </cell>
          <cell r="K38" t="str">
            <v>ПП</v>
          </cell>
        </row>
        <row r="39">
          <cell r="E39" t="str">
            <v xml:space="preserve">Хлеб ржано-пшеничный </v>
          </cell>
          <cell r="F39">
            <v>30</v>
          </cell>
          <cell r="G39">
            <v>1.68</v>
          </cell>
          <cell r="I39">
            <v>14.82</v>
          </cell>
          <cell r="J39">
            <v>69.900000000000006</v>
          </cell>
          <cell r="K39" t="str">
            <v>ПП</v>
          </cell>
        </row>
        <row r="52">
          <cell r="E52" t="str">
            <v>Салат из квашенной капусты с растительным маслом</v>
          </cell>
          <cell r="F52">
            <v>60</v>
          </cell>
          <cell r="G52">
            <v>1.03</v>
          </cell>
          <cell r="H52">
            <v>3</v>
          </cell>
          <cell r="I52">
            <v>5.08</v>
          </cell>
          <cell r="J52">
            <v>51.42</v>
          </cell>
          <cell r="K52" t="str">
            <v>47</v>
          </cell>
        </row>
        <row r="53">
          <cell r="E53" t="str">
            <v>Рассольник ленинградский</v>
          </cell>
          <cell r="F53">
            <v>200</v>
          </cell>
          <cell r="G53">
            <v>1.68</v>
          </cell>
          <cell r="H53">
            <v>4.0999999999999996</v>
          </cell>
          <cell r="I53">
            <v>13.28</v>
          </cell>
          <cell r="J53">
            <v>96.6</v>
          </cell>
          <cell r="K53">
            <v>102</v>
          </cell>
        </row>
        <row r="54">
          <cell r="E54" t="str">
            <v>Котлета рыбная Нептун с соусом</v>
          </cell>
          <cell r="F54">
            <v>90</v>
          </cell>
          <cell r="G54">
            <v>13.7</v>
          </cell>
          <cell r="H54">
            <v>12.29</v>
          </cell>
          <cell r="I54">
            <v>30.01</v>
          </cell>
          <cell r="J54">
            <v>240.91</v>
          </cell>
          <cell r="K54">
            <v>528</v>
          </cell>
        </row>
        <row r="55">
          <cell r="E55" t="str">
            <v>Картофельное пюре</v>
          </cell>
          <cell r="F55">
            <v>150</v>
          </cell>
          <cell r="G55">
            <v>3.06</v>
          </cell>
          <cell r="H55">
            <v>4.8</v>
          </cell>
          <cell r="I55">
            <v>20.440000000000001</v>
          </cell>
          <cell r="J55">
            <v>138</v>
          </cell>
          <cell r="K55">
            <v>251</v>
          </cell>
        </row>
        <row r="56">
          <cell r="E56" t="str">
            <v>Чай с сахаром</v>
          </cell>
          <cell r="F56">
            <v>200</v>
          </cell>
          <cell r="G56">
            <v>0.2</v>
          </cell>
          <cell r="I56">
            <v>14</v>
          </cell>
          <cell r="J56">
            <v>56</v>
          </cell>
          <cell r="K56" t="str">
            <v>300</v>
          </cell>
        </row>
        <row r="57">
          <cell r="E57" t="str">
            <v xml:space="preserve">Хлеб пшеничный </v>
          </cell>
          <cell r="F57">
            <v>30</v>
          </cell>
          <cell r="G57">
            <v>2.2799999999999998</v>
          </cell>
          <cell r="H57">
            <v>0.24</v>
          </cell>
          <cell r="I57">
            <v>14.76</v>
          </cell>
          <cell r="J57">
            <v>70.319999999999993</v>
          </cell>
          <cell r="K57" t="str">
            <v>ПП</v>
          </cell>
        </row>
        <row r="58">
          <cell r="E58" t="str">
            <v xml:space="preserve">Хлеб ржано-пшеничный </v>
          </cell>
          <cell r="F58">
            <v>30</v>
          </cell>
          <cell r="G58">
            <v>1.68</v>
          </cell>
          <cell r="I58">
            <v>14.82</v>
          </cell>
          <cell r="J58">
            <v>69.900000000000006</v>
          </cell>
          <cell r="K58" t="str">
            <v>ПП</v>
          </cell>
        </row>
        <row r="71">
          <cell r="E71" t="str">
            <v>Салат Степной</v>
          </cell>
          <cell r="F71">
            <v>60</v>
          </cell>
          <cell r="G71">
            <v>0.84</v>
          </cell>
          <cell r="H71">
            <v>2.34</v>
          </cell>
          <cell r="I71">
            <v>5.46</v>
          </cell>
          <cell r="J71">
            <v>46.32</v>
          </cell>
          <cell r="K71">
            <v>25</v>
          </cell>
        </row>
        <row r="72">
          <cell r="E72" t="str">
            <v>Суп картофельный с клёцками</v>
          </cell>
          <cell r="F72">
            <v>200</v>
          </cell>
          <cell r="G72">
            <v>2.68</v>
          </cell>
          <cell r="H72">
            <v>2.68</v>
          </cell>
          <cell r="I72">
            <v>29.7</v>
          </cell>
          <cell r="J72">
            <v>99.8</v>
          </cell>
          <cell r="K72">
            <v>65</v>
          </cell>
        </row>
        <row r="73">
          <cell r="E73" t="str">
            <v>Котлета Детская с соусом</v>
          </cell>
          <cell r="F73">
            <v>90</v>
          </cell>
          <cell r="G73">
            <v>10.1</v>
          </cell>
          <cell r="H73">
            <v>18.399999999999999</v>
          </cell>
          <cell r="I73">
            <v>3.3</v>
          </cell>
          <cell r="J73">
            <v>227.4</v>
          </cell>
          <cell r="K73">
            <v>75</v>
          </cell>
        </row>
        <row r="74">
          <cell r="E74" t="str">
            <v>Каша гречневая вязкая (гарнир)</v>
          </cell>
          <cell r="F74">
            <v>150</v>
          </cell>
          <cell r="G74">
            <v>5.4</v>
          </cell>
          <cell r="H74">
            <v>3.33</v>
          </cell>
          <cell r="I74">
            <v>25.65</v>
          </cell>
          <cell r="J74">
            <v>148.05000000000001</v>
          </cell>
          <cell r="K74">
            <v>789</v>
          </cell>
        </row>
        <row r="75">
          <cell r="E75" t="str">
            <v>Чай с сахаром</v>
          </cell>
          <cell r="F75">
            <v>200</v>
          </cell>
          <cell r="G75">
            <v>0.2</v>
          </cell>
          <cell r="I75">
            <v>14</v>
          </cell>
          <cell r="J75">
            <v>56</v>
          </cell>
          <cell r="K75">
            <v>300</v>
          </cell>
        </row>
        <row r="76">
          <cell r="E76" t="str">
            <v xml:space="preserve">Хлеб пшеничный </v>
          </cell>
          <cell r="F76">
            <v>30</v>
          </cell>
          <cell r="G76">
            <v>2.2799999999999998</v>
          </cell>
          <cell r="H76">
            <v>0.24</v>
          </cell>
          <cell r="I76">
            <v>14.76</v>
          </cell>
          <cell r="J76">
            <v>70.319999999999993</v>
          </cell>
          <cell r="K76" t="str">
            <v>ПП</v>
          </cell>
        </row>
        <row r="77">
          <cell r="E77" t="str">
            <v xml:space="preserve">Хлеб ржано-пшеничный </v>
          </cell>
          <cell r="F77">
            <v>30</v>
          </cell>
          <cell r="G77">
            <v>1.68</v>
          </cell>
          <cell r="I77">
            <v>14.82</v>
          </cell>
          <cell r="J77">
            <v>69.900000000000006</v>
          </cell>
          <cell r="K77" t="str">
            <v>ПП</v>
          </cell>
        </row>
        <row r="90">
          <cell r="E90" t="str">
            <v>Салат из моркови с растительным маслом (с сахаром)</v>
          </cell>
          <cell r="F90">
            <v>60</v>
          </cell>
          <cell r="G90">
            <v>0.71</v>
          </cell>
          <cell r="H90">
            <v>4.25</v>
          </cell>
          <cell r="I90">
            <v>5.56</v>
          </cell>
          <cell r="J90">
            <v>64.08</v>
          </cell>
          <cell r="K90">
            <v>1017</v>
          </cell>
        </row>
        <row r="91">
          <cell r="E91" t="str">
            <v>Борщ с капустой и картофелем</v>
          </cell>
          <cell r="F91">
            <v>200</v>
          </cell>
          <cell r="G91">
            <v>1.6</v>
          </cell>
          <cell r="H91">
            <v>4.16</v>
          </cell>
          <cell r="I91">
            <v>10.48</v>
          </cell>
          <cell r="J91">
            <v>84.8</v>
          </cell>
          <cell r="K91">
            <v>39</v>
          </cell>
        </row>
        <row r="92">
          <cell r="E92" t="str">
            <v>Плов из курицы</v>
          </cell>
          <cell r="F92">
            <v>250</v>
          </cell>
          <cell r="G92">
            <v>20.9</v>
          </cell>
          <cell r="H92">
            <v>17.38</v>
          </cell>
          <cell r="I92">
            <v>44.99</v>
          </cell>
          <cell r="J92">
            <v>403.64</v>
          </cell>
          <cell r="K92">
            <v>321</v>
          </cell>
        </row>
        <row r="94">
          <cell r="E94" t="str">
            <v>Компот из сухофруктов сп</v>
          </cell>
          <cell r="F94">
            <v>200</v>
          </cell>
          <cell r="G94">
            <v>0.42</v>
          </cell>
          <cell r="H94">
            <v>0.02</v>
          </cell>
          <cell r="I94">
            <v>26.84</v>
          </cell>
          <cell r="J94">
            <v>102.5</v>
          </cell>
          <cell r="K94">
            <v>153</v>
          </cell>
        </row>
        <row r="95">
          <cell r="E95" t="str">
            <v xml:space="preserve">Хлеб пшеничный </v>
          </cell>
          <cell r="F95">
            <v>30</v>
          </cell>
          <cell r="G95">
            <v>2.2799999999999998</v>
          </cell>
          <cell r="H95">
            <v>0.24</v>
          </cell>
          <cell r="I95">
            <v>14.76</v>
          </cell>
          <cell r="J95">
            <v>70.319999999999993</v>
          </cell>
          <cell r="K95" t="str">
            <v>ПП</v>
          </cell>
        </row>
        <row r="96">
          <cell r="E96" t="str">
            <v xml:space="preserve">Хлеб ржано-пшеничный </v>
          </cell>
          <cell r="F96">
            <v>30</v>
          </cell>
          <cell r="G96">
            <v>1.68</v>
          </cell>
          <cell r="I96">
            <v>14.82</v>
          </cell>
          <cell r="J96">
            <v>69.900000000000006</v>
          </cell>
          <cell r="K96" t="str">
            <v>ПП</v>
          </cell>
        </row>
        <row r="128">
          <cell r="E128" t="str">
            <v>Огурцы консервированные без уксуса порционно</v>
          </cell>
          <cell r="F128">
            <v>60</v>
          </cell>
          <cell r="G128">
            <v>0.48</v>
          </cell>
          <cell r="H128">
            <v>0.06</v>
          </cell>
          <cell r="I128">
            <v>1.02</v>
          </cell>
          <cell r="J128">
            <v>7.8</v>
          </cell>
          <cell r="K128">
            <v>1037</v>
          </cell>
        </row>
        <row r="129">
          <cell r="E129" t="str">
            <v>Суп картофельный с макаронными изделиями</v>
          </cell>
          <cell r="F129">
            <v>200</v>
          </cell>
          <cell r="G129">
            <v>2.6</v>
          </cell>
          <cell r="H129">
            <v>2</v>
          </cell>
          <cell r="I129">
            <v>20.76</v>
          </cell>
          <cell r="J129">
            <v>96</v>
          </cell>
          <cell r="K129">
            <v>46</v>
          </cell>
        </row>
        <row r="130">
          <cell r="E130" t="str">
            <v>Тефтели мясные с рисом в соусе</v>
          </cell>
          <cell r="F130">
            <v>90</v>
          </cell>
          <cell r="G130">
            <v>10.07</v>
          </cell>
          <cell r="H130">
            <v>19.059999999999999</v>
          </cell>
          <cell r="I130">
            <v>11.99</v>
          </cell>
          <cell r="J130">
            <v>248.22</v>
          </cell>
          <cell r="K130">
            <v>7041</v>
          </cell>
        </row>
        <row r="131">
          <cell r="E131" t="str">
            <v>Каша пшённая вязкая (гарнир)</v>
          </cell>
          <cell r="F131">
            <v>150</v>
          </cell>
          <cell r="G131">
            <v>5.59</v>
          </cell>
          <cell r="H131">
            <v>6.51</v>
          </cell>
          <cell r="I131">
            <v>25.2</v>
          </cell>
          <cell r="J131">
            <v>167.61</v>
          </cell>
          <cell r="K131">
            <v>284</v>
          </cell>
        </row>
        <row r="132">
          <cell r="E132" t="str">
            <v>Чай с сахаром</v>
          </cell>
          <cell r="F132">
            <v>200</v>
          </cell>
          <cell r="G132">
            <v>0.2</v>
          </cell>
          <cell r="I132">
            <v>14</v>
          </cell>
          <cell r="J132">
            <v>56</v>
          </cell>
          <cell r="K132">
            <v>300</v>
          </cell>
        </row>
        <row r="133">
          <cell r="E133" t="str">
            <v xml:space="preserve">Хлеб пшеничный </v>
          </cell>
          <cell r="F133">
            <v>30</v>
          </cell>
          <cell r="G133">
            <v>2.2799999999999998</v>
          </cell>
          <cell r="H133">
            <v>0.24</v>
          </cell>
          <cell r="I133">
            <v>14.76</v>
          </cell>
          <cell r="J133">
            <v>70.319999999999993</v>
          </cell>
          <cell r="K133" t="str">
            <v>ПП</v>
          </cell>
        </row>
        <row r="134">
          <cell r="E134" t="str">
            <v xml:space="preserve">Хлеб ржано-пшеничный </v>
          </cell>
          <cell r="F134">
            <v>30</v>
          </cell>
          <cell r="G134">
            <v>1.68</v>
          </cell>
          <cell r="I134">
            <v>14.82</v>
          </cell>
          <cell r="J134">
            <v>69.900000000000006</v>
          </cell>
          <cell r="K134" t="str">
            <v>ПП</v>
          </cell>
        </row>
        <row r="147">
          <cell r="E147" t="str">
            <v>Салат из свежей капусты с растительным маслом</v>
          </cell>
          <cell r="F147">
            <v>60</v>
          </cell>
          <cell r="G147">
            <v>0.68</v>
          </cell>
          <cell r="H147">
            <v>2.9</v>
          </cell>
          <cell r="I147">
            <v>3.9</v>
          </cell>
          <cell r="J147">
            <v>48.41</v>
          </cell>
          <cell r="K147">
            <v>91</v>
          </cell>
        </row>
        <row r="148">
          <cell r="E148" t="str">
            <v>Уха со взбитым яйцом с рыбой</v>
          </cell>
          <cell r="F148">
            <v>200</v>
          </cell>
          <cell r="G148">
            <v>10.8</v>
          </cell>
          <cell r="H148">
            <v>2.88</v>
          </cell>
          <cell r="I148">
            <v>10</v>
          </cell>
          <cell r="J148">
            <v>105.6</v>
          </cell>
          <cell r="K148">
            <v>60</v>
          </cell>
        </row>
        <row r="149">
          <cell r="E149" t="str">
            <v>Фрикадельки Петушок с соусом</v>
          </cell>
          <cell r="F149">
            <v>100</v>
          </cell>
          <cell r="G149">
            <v>5.82</v>
          </cell>
          <cell r="H149">
            <v>11.54</v>
          </cell>
          <cell r="I149">
            <v>42.83</v>
          </cell>
          <cell r="J149">
            <v>172.57</v>
          </cell>
          <cell r="K149">
            <v>81</v>
          </cell>
        </row>
        <row r="150">
          <cell r="E150" t="str">
            <v>Макаронные изделия отварные</v>
          </cell>
          <cell r="F150">
            <v>150</v>
          </cell>
          <cell r="G150">
            <v>5.25</v>
          </cell>
          <cell r="H150">
            <v>6.15</v>
          </cell>
          <cell r="I150">
            <v>35.25</v>
          </cell>
          <cell r="J150">
            <v>220.5</v>
          </cell>
          <cell r="K150">
            <v>97</v>
          </cell>
        </row>
        <row r="151">
          <cell r="E151" t="str">
            <v>Чай с сахаром</v>
          </cell>
          <cell r="F151">
            <v>200</v>
          </cell>
          <cell r="G151">
            <v>0.2</v>
          </cell>
          <cell r="I151">
            <v>14</v>
          </cell>
          <cell r="J151">
            <v>56</v>
          </cell>
          <cell r="K151">
            <v>300</v>
          </cell>
        </row>
        <row r="152">
          <cell r="E152" t="str">
            <v xml:space="preserve">Хлеб пшеничный </v>
          </cell>
          <cell r="F152">
            <v>30</v>
          </cell>
          <cell r="G152">
            <v>2.2799999999999998</v>
          </cell>
          <cell r="H152">
            <v>0.24</v>
          </cell>
          <cell r="I152">
            <v>14.76</v>
          </cell>
          <cell r="J152">
            <v>70.319999999999993</v>
          </cell>
          <cell r="K152" t="str">
            <v>ПП</v>
          </cell>
        </row>
        <row r="153">
          <cell r="E153" t="str">
            <v xml:space="preserve">Хлеб ржано-пшеничный </v>
          </cell>
          <cell r="F153">
            <v>30</v>
          </cell>
          <cell r="G153">
            <v>1.68</v>
          </cell>
          <cell r="I153">
            <v>14.82</v>
          </cell>
          <cell r="J153">
            <v>69.900000000000006</v>
          </cell>
          <cell r="K153" t="str">
            <v>ПП</v>
          </cell>
        </row>
        <row r="166">
          <cell r="E166" t="str">
            <v>Винегрет овощной</v>
          </cell>
          <cell r="F166">
            <v>60</v>
          </cell>
          <cell r="G166">
            <v>0.94</v>
          </cell>
          <cell r="H166">
            <v>6.11</v>
          </cell>
          <cell r="I166">
            <v>4.0199999999999996</v>
          </cell>
          <cell r="J166">
            <v>77.52</v>
          </cell>
          <cell r="K166">
            <v>1039</v>
          </cell>
        </row>
        <row r="167">
          <cell r="E167" t="str">
            <v>Суп картофельный с  бобовыми</v>
          </cell>
          <cell r="F167">
            <v>200</v>
          </cell>
          <cell r="G167">
            <v>4.96</v>
          </cell>
          <cell r="H167">
            <v>4.08</v>
          </cell>
          <cell r="I167">
            <v>17.84</v>
          </cell>
          <cell r="J167">
            <v>103.6</v>
          </cell>
          <cell r="K167">
            <v>47</v>
          </cell>
        </row>
        <row r="168">
          <cell r="E168" t="str">
            <v>Котлета рыбная Нептун с соусом</v>
          </cell>
          <cell r="F168">
            <v>90</v>
          </cell>
          <cell r="G168">
            <v>13.7</v>
          </cell>
          <cell r="H168">
            <v>12.29</v>
          </cell>
          <cell r="I168">
            <v>30.01</v>
          </cell>
          <cell r="J168">
            <v>240.91</v>
          </cell>
          <cell r="K168">
            <v>528</v>
          </cell>
        </row>
        <row r="169">
          <cell r="E169" t="str">
            <v>Рис припущенный</v>
          </cell>
          <cell r="F169">
            <v>150</v>
          </cell>
          <cell r="G169">
            <v>3.64</v>
          </cell>
          <cell r="H169">
            <v>4.3099999999999996</v>
          </cell>
          <cell r="I169">
            <v>36.71</v>
          </cell>
          <cell r="J169">
            <v>199.5</v>
          </cell>
          <cell r="K169">
            <v>94</v>
          </cell>
        </row>
        <row r="170">
          <cell r="E170" t="str">
            <v>Чай с сахаром</v>
          </cell>
          <cell r="F170">
            <v>200</v>
          </cell>
          <cell r="G170">
            <v>0.2</v>
          </cell>
          <cell r="I170">
            <v>14</v>
          </cell>
          <cell r="J170">
            <v>56</v>
          </cell>
          <cell r="K170">
            <v>300</v>
          </cell>
        </row>
        <row r="171">
          <cell r="E171" t="str">
            <v xml:space="preserve">Хлеб пшеничный </v>
          </cell>
          <cell r="F171">
            <v>30</v>
          </cell>
          <cell r="G171">
            <v>2.2799999999999998</v>
          </cell>
          <cell r="H171">
            <v>0.24</v>
          </cell>
          <cell r="I171">
            <v>14.76</v>
          </cell>
          <cell r="J171">
            <v>70.319999999999993</v>
          </cell>
          <cell r="K171" t="str">
            <v>ПП</v>
          </cell>
        </row>
        <row r="172">
          <cell r="E172" t="str">
            <v xml:space="preserve">Хлеб ржано-пшеничный </v>
          </cell>
          <cell r="F172">
            <v>30</v>
          </cell>
          <cell r="G172">
            <v>1.68</v>
          </cell>
          <cell r="I172">
            <v>14.82</v>
          </cell>
          <cell r="J172">
            <v>69.900000000000006</v>
          </cell>
          <cell r="K172" t="str">
            <v>ПП</v>
          </cell>
        </row>
        <row r="185">
          <cell r="E185" t="str">
            <v>Салат Здоровье</v>
          </cell>
          <cell r="F185">
            <v>60</v>
          </cell>
          <cell r="G185">
            <v>1.1399999999999999</v>
          </cell>
          <cell r="H185">
            <v>8.58</v>
          </cell>
          <cell r="I185">
            <v>3.48</v>
          </cell>
          <cell r="J185">
            <v>95.4</v>
          </cell>
          <cell r="K185">
            <v>13023</v>
          </cell>
        </row>
        <row r="186">
          <cell r="E186" t="str">
            <v>Рассольник ленинградский</v>
          </cell>
          <cell r="F186">
            <v>200</v>
          </cell>
          <cell r="G186">
            <v>1.68</v>
          </cell>
          <cell r="H186">
            <v>4.0999999999999996</v>
          </cell>
          <cell r="I186">
            <v>13.28</v>
          </cell>
          <cell r="J186">
            <v>96.6</v>
          </cell>
          <cell r="K186">
            <v>102</v>
          </cell>
        </row>
        <row r="187">
          <cell r="E187" t="str">
            <v>Котлета Загадка курица с соусом</v>
          </cell>
          <cell r="F187">
            <v>90</v>
          </cell>
          <cell r="G187">
            <v>9.57</v>
          </cell>
          <cell r="H187">
            <v>9.68</v>
          </cell>
          <cell r="I187">
            <v>16.809999999999999</v>
          </cell>
          <cell r="J187">
            <v>167.14</v>
          </cell>
          <cell r="K187">
            <v>34</v>
          </cell>
        </row>
        <row r="188">
          <cell r="E188" t="str">
            <v>Каша пшеничная вязкая (гарнир)</v>
          </cell>
          <cell r="F188">
            <v>150</v>
          </cell>
          <cell r="G188">
            <v>6.18</v>
          </cell>
          <cell r="H188">
            <v>4.24</v>
          </cell>
          <cell r="I188">
            <v>24.55</v>
          </cell>
          <cell r="J188">
            <v>152.97</v>
          </cell>
          <cell r="K188">
            <v>294</v>
          </cell>
        </row>
        <row r="189">
          <cell r="E189" t="str">
            <v>Чай с сахаром</v>
          </cell>
          <cell r="F189">
            <v>200</v>
          </cell>
          <cell r="G189">
            <v>0.2</v>
          </cell>
          <cell r="I189">
            <v>14</v>
          </cell>
          <cell r="J189">
            <v>56</v>
          </cell>
          <cell r="K189">
            <v>300</v>
          </cell>
        </row>
        <row r="190">
          <cell r="E190" t="str">
            <v xml:space="preserve">Хлеб пшеничный </v>
          </cell>
          <cell r="F190">
            <v>30</v>
          </cell>
          <cell r="G190">
            <v>2.2799999999999998</v>
          </cell>
          <cell r="H190">
            <v>0.24</v>
          </cell>
          <cell r="I190">
            <v>14.76</v>
          </cell>
          <cell r="J190">
            <v>70.319999999999993</v>
          </cell>
          <cell r="K190" t="str">
            <v>ПП</v>
          </cell>
        </row>
        <row r="191">
          <cell r="E191" t="str">
            <v xml:space="preserve">Хлеб ржано-пшеничный </v>
          </cell>
          <cell r="F191">
            <v>30</v>
          </cell>
          <cell r="G191">
            <v>1.68</v>
          </cell>
          <cell r="I191">
            <v>14.82</v>
          </cell>
          <cell r="J191">
            <v>69.900000000000006</v>
          </cell>
          <cell r="K191" t="str">
            <v>ПП</v>
          </cell>
        </row>
        <row r="204">
          <cell r="E204" t="str">
            <v>Салат из квашенной капусты с растительным маслом</v>
          </cell>
          <cell r="F204">
            <v>60</v>
          </cell>
          <cell r="G204">
            <v>1.03</v>
          </cell>
          <cell r="H204">
            <v>3</v>
          </cell>
          <cell r="I204">
            <v>5.08</v>
          </cell>
          <cell r="J204">
            <v>51.42</v>
          </cell>
          <cell r="K204">
            <v>47</v>
          </cell>
        </row>
        <row r="205">
          <cell r="E205" t="str">
            <v>Суп крестьянский с крупой перловой</v>
          </cell>
          <cell r="F205">
            <v>200</v>
          </cell>
          <cell r="G205">
            <v>1.64</v>
          </cell>
          <cell r="H205">
            <v>2.57</v>
          </cell>
          <cell r="I205">
            <v>10.66</v>
          </cell>
          <cell r="J205">
            <v>72.06</v>
          </cell>
          <cell r="K205">
            <v>104</v>
          </cell>
        </row>
        <row r="206">
          <cell r="E206" t="str">
            <v xml:space="preserve">Жаркое по-домашнему </v>
          </cell>
          <cell r="F206">
            <v>250</v>
          </cell>
          <cell r="G206">
            <v>24.9</v>
          </cell>
          <cell r="H206">
            <v>26.24</v>
          </cell>
          <cell r="I206">
            <v>53.08</v>
          </cell>
          <cell r="J206">
            <v>370.3</v>
          </cell>
          <cell r="K206">
            <v>7010</v>
          </cell>
        </row>
        <row r="208">
          <cell r="E208" t="str">
            <v>Напиток из шиповника</v>
          </cell>
          <cell r="F208">
            <v>200</v>
          </cell>
          <cell r="G208">
            <v>0.68</v>
          </cell>
          <cell r="H208">
            <v>0.28000000000000003</v>
          </cell>
          <cell r="I208">
            <v>18.97</v>
          </cell>
          <cell r="J208">
            <v>81.13</v>
          </cell>
          <cell r="K208">
            <v>267</v>
          </cell>
        </row>
        <row r="209">
          <cell r="E209" t="str">
            <v xml:space="preserve">Хлеб пшеничный </v>
          </cell>
          <cell r="F209">
            <v>30</v>
          </cell>
          <cell r="G209">
            <v>2.2799999999999998</v>
          </cell>
          <cell r="H209">
            <v>0.24</v>
          </cell>
          <cell r="I209">
            <v>14.76</v>
          </cell>
          <cell r="J209">
            <v>70.319999999999993</v>
          </cell>
          <cell r="K209" t="str">
            <v>ПП</v>
          </cell>
        </row>
        <row r="210">
          <cell r="E210" t="str">
            <v xml:space="preserve">Хлеб ржано-пшеничный </v>
          </cell>
          <cell r="F210">
            <v>30</v>
          </cell>
          <cell r="G210">
            <v>1.68</v>
          </cell>
          <cell r="I210">
            <v>14.82</v>
          </cell>
          <cell r="J210">
            <v>69.900000000000006</v>
          </cell>
          <cell r="K210" t="str">
            <v>ПП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4" sqref="M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 x14ac:dyDescent="0.2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1">
        <v>45233</v>
      </c>
      <c r="I3" s="52"/>
      <c r="J3" s="52"/>
      <c r="K3" s="52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 x14ac:dyDescent="0.2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tr">
        <f>[1]факт!E14</f>
        <v>горошек консервированный порционно г/п</v>
      </c>
      <c r="F14" s="44">
        <f>[1]факт!F14</f>
        <v>60</v>
      </c>
      <c r="G14" s="44">
        <f>[1]факт!G14</f>
        <v>1.8</v>
      </c>
      <c r="H14" s="44">
        <f>[1]факт!H14</f>
        <v>0.3</v>
      </c>
      <c r="I14" s="44">
        <f>[1]факт!I14</f>
        <v>4.38</v>
      </c>
      <c r="J14" s="44">
        <f>[1]факт!J14</f>
        <v>34.799999999999997</v>
      </c>
      <c r="K14" s="45" t="str">
        <f>[1]факт!K14</f>
        <v>ПП</v>
      </c>
    </row>
    <row r="15" spans="1:11" ht="15" x14ac:dyDescent="0.25">
      <c r="A15" s="24"/>
      <c r="B15" s="16"/>
      <c r="C15" s="11"/>
      <c r="D15" s="7" t="s">
        <v>27</v>
      </c>
      <c r="E15" s="43" t="str">
        <f>[1]факт!E15</f>
        <v>Суп крестьянский с крупой</v>
      </c>
      <c r="F15" s="44">
        <f>[1]факт!F15</f>
        <v>200</v>
      </c>
      <c r="G15" s="44">
        <f>[1]факт!G15</f>
        <v>2.08</v>
      </c>
      <c r="H15" s="44">
        <f>[1]факт!H15</f>
        <v>4.24</v>
      </c>
      <c r="I15" s="44">
        <f>[1]факт!I15</f>
        <v>11.44</v>
      </c>
      <c r="J15" s="44">
        <f>[1]факт!J15</f>
        <v>92.8</v>
      </c>
      <c r="K15" s="45" t="str">
        <f>[1]факт!K15</f>
        <v>134</v>
      </c>
    </row>
    <row r="16" spans="1:11" ht="15" x14ac:dyDescent="0.25">
      <c r="A16" s="24"/>
      <c r="B16" s="16"/>
      <c r="C16" s="11"/>
      <c r="D16" s="7" t="s">
        <v>28</v>
      </c>
      <c r="E16" s="43" t="str">
        <f>[1]факт!E16</f>
        <v>Котлета «Геркулес» с соусом</v>
      </c>
      <c r="F16" s="44">
        <f>[1]факт!F16</f>
        <v>90</v>
      </c>
      <c r="G16" s="44">
        <f>[1]факт!G16</f>
        <v>10.42</v>
      </c>
      <c r="H16" s="44">
        <f>[1]факт!H16</f>
        <v>12.81</v>
      </c>
      <c r="I16" s="44">
        <f>[1]факт!I16</f>
        <v>10.5</v>
      </c>
      <c r="J16" s="44">
        <f>[1]факт!J16</f>
        <v>163.71</v>
      </c>
      <c r="K16" s="45">
        <f>[1]факт!K16</f>
        <v>79</v>
      </c>
    </row>
    <row r="17" spans="1:11" ht="15" x14ac:dyDescent="0.25">
      <c r="A17" s="24"/>
      <c r="B17" s="16"/>
      <c r="C17" s="11"/>
      <c r="D17" s="7" t="s">
        <v>29</v>
      </c>
      <c r="E17" s="43" t="str">
        <f>[1]факт!E17</f>
        <v>макаронные изделия отварные</v>
      </c>
      <c r="F17" s="44">
        <f>[1]факт!F17</f>
        <v>150</v>
      </c>
      <c r="G17" s="44">
        <f>[1]факт!G17</f>
        <v>5.25</v>
      </c>
      <c r="H17" s="44">
        <f>[1]факт!H17</f>
        <v>6.15</v>
      </c>
      <c r="I17" s="44">
        <f>[1]факт!I17</f>
        <v>35.25</v>
      </c>
      <c r="J17" s="44">
        <f>[1]факт!J17</f>
        <v>220.5</v>
      </c>
      <c r="K17" s="45">
        <f>[1]факт!K17</f>
        <v>97</v>
      </c>
    </row>
    <row r="18" spans="1:11" ht="15" x14ac:dyDescent="0.25">
      <c r="A18" s="24"/>
      <c r="B18" s="16"/>
      <c r="C18" s="11"/>
      <c r="D18" s="7" t="s">
        <v>30</v>
      </c>
      <c r="E18" s="43" t="str">
        <f>[1]факт!E18</f>
        <v>Чай с сахаром</v>
      </c>
      <c r="F18" s="44">
        <f>[1]факт!F18</f>
        <v>200</v>
      </c>
      <c r="G18" s="44">
        <f>[1]факт!G18</f>
        <v>0.2</v>
      </c>
      <c r="H18" s="44">
        <f>[1]факт!H18</f>
        <v>0</v>
      </c>
      <c r="I18" s="44">
        <f>[1]факт!I18</f>
        <v>14</v>
      </c>
      <c r="J18" s="44">
        <f>[1]факт!J18</f>
        <v>56</v>
      </c>
      <c r="K18" s="45" t="str">
        <f>[1]факт!K18</f>
        <v>300</v>
      </c>
    </row>
    <row r="19" spans="1:11" ht="15" x14ac:dyDescent="0.25">
      <c r="A19" s="24"/>
      <c r="B19" s="16"/>
      <c r="C19" s="11"/>
      <c r="D19" s="7" t="s">
        <v>31</v>
      </c>
      <c r="E19" s="43" t="str">
        <f>[1]факт!E19</f>
        <v xml:space="preserve">Хлеб пшеничный </v>
      </c>
      <c r="F19" s="44">
        <f>[1]факт!F19</f>
        <v>30</v>
      </c>
      <c r="G19" s="44">
        <f>[1]факт!G19</f>
        <v>2.2799999999999998</v>
      </c>
      <c r="H19" s="44">
        <f>[1]факт!H19</f>
        <v>0.24</v>
      </c>
      <c r="I19" s="44">
        <f>[1]факт!I19</f>
        <v>14.76</v>
      </c>
      <c r="J19" s="44">
        <f>[1]факт!J19</f>
        <v>70.319999999999993</v>
      </c>
      <c r="K19" s="45" t="str">
        <f>[1]факт!K19</f>
        <v>ПП</v>
      </c>
    </row>
    <row r="20" spans="1:11" ht="15" x14ac:dyDescent="0.25">
      <c r="A20" s="24"/>
      <c r="B20" s="16"/>
      <c r="C20" s="11"/>
      <c r="D20" s="7" t="s">
        <v>32</v>
      </c>
      <c r="E20" s="43" t="str">
        <f>[1]факт!E20</f>
        <v xml:space="preserve">Хлеб ржано-пшеничный </v>
      </c>
      <c r="F20" s="44">
        <f>[1]факт!F20</f>
        <v>30</v>
      </c>
      <c r="G20" s="44">
        <f>[1]факт!G20</f>
        <v>1.68</v>
      </c>
      <c r="H20" s="44">
        <f>[1]факт!H20</f>
        <v>0</v>
      </c>
      <c r="I20" s="44">
        <f>[1]факт!I20</f>
        <v>14.82</v>
      </c>
      <c r="J20" s="44">
        <f>[1]факт!J20</f>
        <v>69.900000000000006</v>
      </c>
      <c r="K20" s="45" t="str">
        <f>[1]факт!K20</f>
        <v>ПП</v>
      </c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760</v>
      </c>
      <c r="G23" s="20">
        <f t="shared" ref="G23:J23" si="1">SUM(G14:G22)</f>
        <v>23.71</v>
      </c>
      <c r="H23" s="20">
        <f t="shared" si="1"/>
        <v>23.74</v>
      </c>
      <c r="I23" s="20">
        <f t="shared" si="1"/>
        <v>105.15</v>
      </c>
      <c r="J23" s="20">
        <f t="shared" si="1"/>
        <v>708.02999999999986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760</v>
      </c>
      <c r="G24" s="33">
        <f t="shared" ref="G24:J24" si="2">G13+G23</f>
        <v>23.71</v>
      </c>
      <c r="H24" s="33">
        <f t="shared" si="2"/>
        <v>23.74</v>
      </c>
      <c r="I24" s="33">
        <f t="shared" si="2"/>
        <v>105.15</v>
      </c>
      <c r="J24" s="33">
        <f t="shared" si="2"/>
        <v>708.02999999999986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tr">
        <f>[1]факт!E33</f>
        <v>Салат из свеклы с р/маслом</v>
      </c>
      <c r="F33" s="44">
        <f>[1]факт!F33</f>
        <v>60</v>
      </c>
      <c r="G33" s="44">
        <f>[1]факт!G33</f>
        <v>0.87</v>
      </c>
      <c r="H33" s="44">
        <f>[1]факт!H33</f>
        <v>5.0599999999999996</v>
      </c>
      <c r="I33" s="44">
        <f>[1]факт!I33</f>
        <v>5.22</v>
      </c>
      <c r="J33" s="44">
        <f>[1]факт!J33</f>
        <v>69</v>
      </c>
      <c r="K33" s="45" t="str">
        <f>[1]факт!K33</f>
        <v>21</v>
      </c>
    </row>
    <row r="34" spans="1:11" ht="15" x14ac:dyDescent="0.25">
      <c r="A34" s="15"/>
      <c r="B34" s="16"/>
      <c r="C34" s="11"/>
      <c r="D34" s="7" t="s">
        <v>27</v>
      </c>
      <c r="E34" s="43" t="str">
        <f>[1]факт!E34</f>
        <v xml:space="preserve">Щи из свежей капусты с картофелем </v>
      </c>
      <c r="F34" s="44">
        <f>[1]факт!F34</f>
        <v>200</v>
      </c>
      <c r="G34" s="44">
        <f>[1]факт!G34</f>
        <v>1.6</v>
      </c>
      <c r="H34" s="44">
        <f>[1]факт!H34</f>
        <v>3.44</v>
      </c>
      <c r="I34" s="44">
        <f>[1]факт!I34</f>
        <v>8</v>
      </c>
      <c r="J34" s="44">
        <f>[1]факт!J34</f>
        <v>123.4</v>
      </c>
      <c r="K34" s="45" t="str">
        <f>[1]факт!K34</f>
        <v>41</v>
      </c>
    </row>
    <row r="35" spans="1:11" ht="15" x14ac:dyDescent="0.25">
      <c r="A35" s="15"/>
      <c r="B35" s="16"/>
      <c r="C35" s="11"/>
      <c r="D35" s="7" t="s">
        <v>28</v>
      </c>
      <c r="E35" s="43" t="str">
        <f>[1]факт!E35</f>
        <v>Гуляш из курицы</v>
      </c>
      <c r="F35" s="44">
        <f>[1]факт!F35</f>
        <v>100</v>
      </c>
      <c r="G35" s="44">
        <f>[1]факт!G35</f>
        <v>12.7</v>
      </c>
      <c r="H35" s="44">
        <f>[1]факт!H35</f>
        <v>18.05</v>
      </c>
      <c r="I35" s="44">
        <f>[1]факт!I35</f>
        <v>23.9</v>
      </c>
      <c r="J35" s="44">
        <f>[1]факт!J35</f>
        <v>211</v>
      </c>
      <c r="K35" s="45">
        <f>[1]факт!K35</f>
        <v>437</v>
      </c>
    </row>
    <row r="36" spans="1:11" ht="15" x14ac:dyDescent="0.25">
      <c r="A36" s="15"/>
      <c r="B36" s="16"/>
      <c r="C36" s="11"/>
      <c r="D36" s="7" t="s">
        <v>29</v>
      </c>
      <c r="E36" s="43" t="str">
        <f>[1]факт!E36</f>
        <v>каша пшеничная вязская (гарнир)</v>
      </c>
      <c r="F36" s="44">
        <f>[1]факт!F36</f>
        <v>150</v>
      </c>
      <c r="G36" s="44">
        <f>[1]факт!G36</f>
        <v>6.18</v>
      </c>
      <c r="H36" s="44">
        <f>[1]факт!H36</f>
        <v>4.24</v>
      </c>
      <c r="I36" s="44">
        <f>[1]факт!I36</f>
        <v>24.55</v>
      </c>
      <c r="J36" s="44">
        <f>[1]факт!J36</f>
        <v>152.97</v>
      </c>
      <c r="K36" s="45">
        <f>[1]факт!K36</f>
        <v>294</v>
      </c>
    </row>
    <row r="37" spans="1:11" ht="15" x14ac:dyDescent="0.25">
      <c r="A37" s="15"/>
      <c r="B37" s="16"/>
      <c r="C37" s="11"/>
      <c r="D37" s="7" t="s">
        <v>30</v>
      </c>
      <c r="E37" s="43" t="str">
        <f>[1]факт!E37</f>
        <v>Чай с сахаром</v>
      </c>
      <c r="F37" s="44">
        <f>[1]факт!F37</f>
        <v>200</v>
      </c>
      <c r="G37" s="44">
        <f>[1]факт!G37</f>
        <v>0.2</v>
      </c>
      <c r="H37" s="44">
        <f>[1]факт!H37</f>
        <v>0</v>
      </c>
      <c r="I37" s="44">
        <f>[1]факт!I37</f>
        <v>14</v>
      </c>
      <c r="J37" s="44">
        <f>[1]факт!J37</f>
        <v>56</v>
      </c>
      <c r="K37" s="45" t="str">
        <f>[1]факт!K37</f>
        <v>300</v>
      </c>
    </row>
    <row r="38" spans="1:11" ht="15" x14ac:dyDescent="0.25">
      <c r="A38" s="15"/>
      <c r="B38" s="16"/>
      <c r="C38" s="11"/>
      <c r="D38" s="7" t="s">
        <v>31</v>
      </c>
      <c r="E38" s="43" t="str">
        <f>[1]факт!E38</f>
        <v xml:space="preserve">Хлеб пшеничный </v>
      </c>
      <c r="F38" s="44">
        <f>[1]факт!F38</f>
        <v>30</v>
      </c>
      <c r="G38" s="44">
        <f>[1]факт!G38</f>
        <v>2.2799999999999998</v>
      </c>
      <c r="H38" s="44">
        <f>[1]факт!H38</f>
        <v>0.24</v>
      </c>
      <c r="I38" s="44">
        <f>[1]факт!I38</f>
        <v>14.76</v>
      </c>
      <c r="J38" s="44">
        <f>[1]факт!J38</f>
        <v>70.319999999999993</v>
      </c>
      <c r="K38" s="45" t="str">
        <f>[1]факт!K38</f>
        <v>ПП</v>
      </c>
    </row>
    <row r="39" spans="1:11" ht="15" x14ac:dyDescent="0.25">
      <c r="A39" s="15"/>
      <c r="B39" s="16"/>
      <c r="C39" s="11"/>
      <c r="D39" s="7" t="s">
        <v>32</v>
      </c>
      <c r="E39" s="43" t="str">
        <f>[1]факт!E39</f>
        <v xml:space="preserve">Хлеб ржано-пшеничный </v>
      </c>
      <c r="F39" s="44">
        <f>[1]факт!F39</f>
        <v>30</v>
      </c>
      <c r="G39" s="44">
        <f>[1]факт!G39</f>
        <v>1.68</v>
      </c>
      <c r="H39" s="44">
        <f>[1]факт!H39</f>
        <v>0</v>
      </c>
      <c r="I39" s="44">
        <f>[1]факт!I39</f>
        <v>14.82</v>
      </c>
      <c r="J39" s="44">
        <f>[1]факт!J39</f>
        <v>69.900000000000006</v>
      </c>
      <c r="K39" s="45" t="str">
        <f>[1]факт!K39</f>
        <v>ПП</v>
      </c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770</v>
      </c>
      <c r="G42" s="20">
        <f t="shared" ref="G42" si="7">SUM(G33:G41)</f>
        <v>25.51</v>
      </c>
      <c r="H42" s="20">
        <f t="shared" ref="H42" si="8">SUM(H33:H41)</f>
        <v>31.029999999999998</v>
      </c>
      <c r="I42" s="20">
        <f t="shared" ref="I42" si="9">SUM(I33:I41)</f>
        <v>105.25</v>
      </c>
      <c r="J42" s="20">
        <f t="shared" ref="J42" si="10">SUM(J33:J41)</f>
        <v>752.59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770</v>
      </c>
      <c r="G43" s="33">
        <f t="shared" ref="G43" si="11">G32+G42</f>
        <v>25.51</v>
      </c>
      <c r="H43" s="33">
        <f t="shared" ref="H43" si="12">H32+H42</f>
        <v>31.029999999999998</v>
      </c>
      <c r="I43" s="33">
        <f t="shared" ref="I43" si="13">I32+I42</f>
        <v>105.25</v>
      </c>
      <c r="J43" s="33">
        <f t="shared" ref="J43" si="14">J32+J42</f>
        <v>752.59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tr">
        <f>[1]факт!E52</f>
        <v>Салат из квашенной капусты с растительным маслом</v>
      </c>
      <c r="F52" s="44">
        <f>[1]факт!F52</f>
        <v>60</v>
      </c>
      <c r="G52" s="44">
        <f>[1]факт!G52</f>
        <v>1.03</v>
      </c>
      <c r="H52" s="44">
        <f>[1]факт!H52</f>
        <v>3</v>
      </c>
      <c r="I52" s="44">
        <f>[1]факт!I52</f>
        <v>5.08</v>
      </c>
      <c r="J52" s="44">
        <f>[1]факт!J52</f>
        <v>51.42</v>
      </c>
      <c r="K52" s="45" t="str">
        <f>[1]факт!K52</f>
        <v>47</v>
      </c>
    </row>
    <row r="53" spans="1:11" ht="15" x14ac:dyDescent="0.25">
      <c r="A53" s="24"/>
      <c r="B53" s="16"/>
      <c r="C53" s="11"/>
      <c r="D53" s="7" t="s">
        <v>27</v>
      </c>
      <c r="E53" s="43" t="str">
        <f>[1]факт!E53</f>
        <v>Рассольник ленинградский</v>
      </c>
      <c r="F53" s="44">
        <f>[1]факт!F53</f>
        <v>200</v>
      </c>
      <c r="G53" s="44">
        <f>[1]факт!G53</f>
        <v>1.68</v>
      </c>
      <c r="H53" s="44">
        <f>[1]факт!H53</f>
        <v>4.0999999999999996</v>
      </c>
      <c r="I53" s="44">
        <f>[1]факт!I53</f>
        <v>13.28</v>
      </c>
      <c r="J53" s="44">
        <f>[1]факт!J53</f>
        <v>96.6</v>
      </c>
      <c r="K53" s="45">
        <f>[1]факт!K53</f>
        <v>102</v>
      </c>
    </row>
    <row r="54" spans="1:11" ht="15" x14ac:dyDescent="0.25">
      <c r="A54" s="24"/>
      <c r="B54" s="16"/>
      <c r="C54" s="11"/>
      <c r="D54" s="7" t="s">
        <v>28</v>
      </c>
      <c r="E54" s="43" t="str">
        <f>[1]факт!E54</f>
        <v>Котлета рыбная Нептун с соусом</v>
      </c>
      <c r="F54" s="44">
        <f>[1]факт!F54</f>
        <v>90</v>
      </c>
      <c r="G54" s="44">
        <f>[1]факт!G54</f>
        <v>13.7</v>
      </c>
      <c r="H54" s="44">
        <f>[1]факт!H54</f>
        <v>12.29</v>
      </c>
      <c r="I54" s="44">
        <f>[1]факт!I54</f>
        <v>30.01</v>
      </c>
      <c r="J54" s="44">
        <f>[1]факт!J54</f>
        <v>240.91</v>
      </c>
      <c r="K54" s="45">
        <f>[1]факт!K54</f>
        <v>528</v>
      </c>
    </row>
    <row r="55" spans="1:11" ht="15" x14ac:dyDescent="0.25">
      <c r="A55" s="24"/>
      <c r="B55" s="16"/>
      <c r="C55" s="11"/>
      <c r="D55" s="7" t="s">
        <v>29</v>
      </c>
      <c r="E55" s="43" t="str">
        <f>[1]факт!E55</f>
        <v>Картофельное пюре</v>
      </c>
      <c r="F55" s="44">
        <f>[1]факт!F55</f>
        <v>150</v>
      </c>
      <c r="G55" s="44">
        <f>[1]факт!G55</f>
        <v>3.06</v>
      </c>
      <c r="H55" s="44">
        <f>[1]факт!H55</f>
        <v>4.8</v>
      </c>
      <c r="I55" s="44">
        <f>[1]факт!I55</f>
        <v>20.440000000000001</v>
      </c>
      <c r="J55" s="44">
        <f>[1]факт!J55</f>
        <v>138</v>
      </c>
      <c r="K55" s="45">
        <f>[1]факт!K55</f>
        <v>251</v>
      </c>
    </row>
    <row r="56" spans="1:11" ht="15" x14ac:dyDescent="0.25">
      <c r="A56" s="24"/>
      <c r="B56" s="16"/>
      <c r="C56" s="11"/>
      <c r="D56" s="7" t="s">
        <v>30</v>
      </c>
      <c r="E56" s="43" t="str">
        <f>[1]факт!E56</f>
        <v>Чай с сахаром</v>
      </c>
      <c r="F56" s="44">
        <f>[1]факт!F56</f>
        <v>200</v>
      </c>
      <c r="G56" s="44">
        <f>[1]факт!G56</f>
        <v>0.2</v>
      </c>
      <c r="H56" s="44">
        <f>[1]факт!H56</f>
        <v>0</v>
      </c>
      <c r="I56" s="44">
        <f>[1]факт!I56</f>
        <v>14</v>
      </c>
      <c r="J56" s="44">
        <f>[1]факт!J56</f>
        <v>56</v>
      </c>
      <c r="K56" s="45" t="str">
        <f>[1]факт!K56</f>
        <v>300</v>
      </c>
    </row>
    <row r="57" spans="1:11" ht="15" x14ac:dyDescent="0.25">
      <c r="A57" s="24"/>
      <c r="B57" s="16"/>
      <c r="C57" s="11"/>
      <c r="D57" s="7" t="s">
        <v>31</v>
      </c>
      <c r="E57" s="43" t="str">
        <f>[1]факт!E57</f>
        <v xml:space="preserve">Хлеб пшеничный </v>
      </c>
      <c r="F57" s="44">
        <f>[1]факт!F57</f>
        <v>30</v>
      </c>
      <c r="G57" s="44">
        <f>[1]факт!G57</f>
        <v>2.2799999999999998</v>
      </c>
      <c r="H57" s="44">
        <f>[1]факт!H57</f>
        <v>0.24</v>
      </c>
      <c r="I57" s="44">
        <f>[1]факт!I57</f>
        <v>14.76</v>
      </c>
      <c r="J57" s="44">
        <f>[1]факт!J57</f>
        <v>70.319999999999993</v>
      </c>
      <c r="K57" s="45" t="str">
        <f>[1]факт!K57</f>
        <v>ПП</v>
      </c>
    </row>
    <row r="58" spans="1:11" ht="15" x14ac:dyDescent="0.25">
      <c r="A58" s="24"/>
      <c r="B58" s="16"/>
      <c r="C58" s="11"/>
      <c r="D58" s="7" t="s">
        <v>32</v>
      </c>
      <c r="E58" s="43" t="str">
        <f>[1]факт!E58</f>
        <v xml:space="preserve">Хлеб ржано-пшеничный </v>
      </c>
      <c r="F58" s="44">
        <f>[1]факт!F58</f>
        <v>30</v>
      </c>
      <c r="G58" s="44">
        <f>[1]факт!G58</f>
        <v>1.68</v>
      </c>
      <c r="H58" s="44">
        <f>[1]факт!H58</f>
        <v>0</v>
      </c>
      <c r="I58" s="44">
        <f>[1]факт!I58</f>
        <v>14.82</v>
      </c>
      <c r="J58" s="44">
        <f>[1]факт!J58</f>
        <v>69.900000000000006</v>
      </c>
      <c r="K58" s="45" t="str">
        <f>[1]факт!K58</f>
        <v>ПП</v>
      </c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760</v>
      </c>
      <c r="G61" s="20">
        <f t="shared" ref="G61" si="19">SUM(G52:G60)</f>
        <v>23.63</v>
      </c>
      <c r="H61" s="20">
        <f t="shared" ref="H61" si="20">SUM(H52:H60)</f>
        <v>24.43</v>
      </c>
      <c r="I61" s="20">
        <f t="shared" ref="I61" si="21">SUM(I52:I60)</f>
        <v>112.39000000000001</v>
      </c>
      <c r="J61" s="20">
        <f t="shared" ref="J61" si="22">SUM(J52:J60)</f>
        <v>723.15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760</v>
      </c>
      <c r="G62" s="33">
        <f t="shared" ref="G62" si="23">G51+G61</f>
        <v>23.63</v>
      </c>
      <c r="H62" s="33">
        <f t="shared" ref="H62" si="24">H51+H61</f>
        <v>24.43</v>
      </c>
      <c r="I62" s="33">
        <f t="shared" ref="I62" si="25">I51+I61</f>
        <v>112.39000000000001</v>
      </c>
      <c r="J62" s="33">
        <f t="shared" ref="J62" si="26">J51+J61</f>
        <v>723.15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tr">
        <f>[1]факт!E71</f>
        <v>Салат Степной</v>
      </c>
      <c r="F71" s="44">
        <f>[1]факт!F71</f>
        <v>60</v>
      </c>
      <c r="G71" s="44">
        <f>[1]факт!G71</f>
        <v>0.84</v>
      </c>
      <c r="H71" s="44">
        <f>[1]факт!H71</f>
        <v>2.34</v>
      </c>
      <c r="I71" s="44">
        <f>[1]факт!I71</f>
        <v>5.46</v>
      </c>
      <c r="J71" s="44">
        <f>[1]факт!J71</f>
        <v>46.32</v>
      </c>
      <c r="K71" s="45">
        <f>[1]факт!K71</f>
        <v>25</v>
      </c>
    </row>
    <row r="72" spans="1:11" ht="15" x14ac:dyDescent="0.25">
      <c r="A72" s="24"/>
      <c r="B72" s="16"/>
      <c r="C72" s="11"/>
      <c r="D72" s="7" t="s">
        <v>27</v>
      </c>
      <c r="E72" s="43" t="str">
        <f>[1]факт!E72</f>
        <v>Суп картофельный с клёцками</v>
      </c>
      <c r="F72" s="44">
        <f>[1]факт!F72</f>
        <v>200</v>
      </c>
      <c r="G72" s="44">
        <f>[1]факт!G72</f>
        <v>2.68</v>
      </c>
      <c r="H72" s="44">
        <f>[1]факт!H72</f>
        <v>2.68</v>
      </c>
      <c r="I72" s="44">
        <f>[1]факт!I72</f>
        <v>29.7</v>
      </c>
      <c r="J72" s="44">
        <f>[1]факт!J72</f>
        <v>99.8</v>
      </c>
      <c r="K72" s="45">
        <f>[1]факт!K72</f>
        <v>65</v>
      </c>
    </row>
    <row r="73" spans="1:11" ht="15" x14ac:dyDescent="0.25">
      <c r="A73" s="24"/>
      <c r="B73" s="16"/>
      <c r="C73" s="11"/>
      <c r="D73" s="7" t="s">
        <v>28</v>
      </c>
      <c r="E73" s="43" t="str">
        <f>[1]факт!E73</f>
        <v>Котлета Детская с соусом</v>
      </c>
      <c r="F73" s="44">
        <f>[1]факт!F73</f>
        <v>90</v>
      </c>
      <c r="G73" s="44">
        <f>[1]факт!G73</f>
        <v>10.1</v>
      </c>
      <c r="H73" s="44">
        <f>[1]факт!H73</f>
        <v>18.399999999999999</v>
      </c>
      <c r="I73" s="44">
        <f>[1]факт!I73</f>
        <v>3.3</v>
      </c>
      <c r="J73" s="44">
        <f>[1]факт!J73</f>
        <v>227.4</v>
      </c>
      <c r="K73" s="45">
        <f>[1]факт!K73</f>
        <v>75</v>
      </c>
    </row>
    <row r="74" spans="1:11" ht="15" x14ac:dyDescent="0.25">
      <c r="A74" s="24"/>
      <c r="B74" s="16"/>
      <c r="C74" s="11"/>
      <c r="D74" s="7" t="s">
        <v>29</v>
      </c>
      <c r="E74" s="43" t="str">
        <f>[1]факт!E74</f>
        <v>Каша гречневая вязкая (гарнир)</v>
      </c>
      <c r="F74" s="44">
        <f>[1]факт!F74</f>
        <v>150</v>
      </c>
      <c r="G74" s="44">
        <f>[1]факт!G74</f>
        <v>5.4</v>
      </c>
      <c r="H74" s="44">
        <f>[1]факт!H74</f>
        <v>3.33</v>
      </c>
      <c r="I74" s="44">
        <f>[1]факт!I74</f>
        <v>25.65</v>
      </c>
      <c r="J74" s="44">
        <f>[1]факт!J74</f>
        <v>148.05000000000001</v>
      </c>
      <c r="K74" s="45">
        <f>[1]факт!K74</f>
        <v>789</v>
      </c>
    </row>
    <row r="75" spans="1:11" ht="15" x14ac:dyDescent="0.25">
      <c r="A75" s="24"/>
      <c r="B75" s="16"/>
      <c r="C75" s="11"/>
      <c r="D75" s="7" t="s">
        <v>30</v>
      </c>
      <c r="E75" s="43" t="str">
        <f>[1]факт!E75</f>
        <v>Чай с сахаром</v>
      </c>
      <c r="F75" s="44">
        <f>[1]факт!F75</f>
        <v>200</v>
      </c>
      <c r="G75" s="44">
        <f>[1]факт!G75</f>
        <v>0.2</v>
      </c>
      <c r="H75" s="44">
        <f>[1]факт!H75</f>
        <v>0</v>
      </c>
      <c r="I75" s="44">
        <f>[1]факт!I75</f>
        <v>14</v>
      </c>
      <c r="J75" s="44">
        <f>[1]факт!J75</f>
        <v>56</v>
      </c>
      <c r="K75" s="45">
        <f>[1]факт!K75</f>
        <v>300</v>
      </c>
    </row>
    <row r="76" spans="1:11" ht="15" x14ac:dyDescent="0.25">
      <c r="A76" s="24"/>
      <c r="B76" s="16"/>
      <c r="C76" s="11"/>
      <c r="D76" s="7" t="s">
        <v>31</v>
      </c>
      <c r="E76" s="43" t="str">
        <f>[1]факт!E76</f>
        <v xml:space="preserve">Хлеб пшеничный </v>
      </c>
      <c r="F76" s="44">
        <f>[1]факт!F76</f>
        <v>30</v>
      </c>
      <c r="G76" s="44">
        <f>[1]факт!G76</f>
        <v>2.2799999999999998</v>
      </c>
      <c r="H76" s="44">
        <f>[1]факт!H76</f>
        <v>0.24</v>
      </c>
      <c r="I76" s="44">
        <f>[1]факт!I76</f>
        <v>14.76</v>
      </c>
      <c r="J76" s="44">
        <f>[1]факт!J76</f>
        <v>70.319999999999993</v>
      </c>
      <c r="K76" s="45" t="str">
        <f>[1]факт!K76</f>
        <v>ПП</v>
      </c>
    </row>
    <row r="77" spans="1:11" ht="15" x14ac:dyDescent="0.25">
      <c r="A77" s="24"/>
      <c r="B77" s="16"/>
      <c r="C77" s="11"/>
      <c r="D77" s="7" t="s">
        <v>32</v>
      </c>
      <c r="E77" s="43" t="str">
        <f>[1]факт!E77</f>
        <v xml:space="preserve">Хлеб ржано-пшеничный </v>
      </c>
      <c r="F77" s="44">
        <f>[1]факт!F77</f>
        <v>30</v>
      </c>
      <c r="G77" s="44">
        <f>[1]факт!G77</f>
        <v>1.68</v>
      </c>
      <c r="H77" s="44">
        <f>[1]факт!H77</f>
        <v>0</v>
      </c>
      <c r="I77" s="44">
        <f>[1]факт!I77</f>
        <v>14.82</v>
      </c>
      <c r="J77" s="44">
        <f>[1]факт!J77</f>
        <v>69.900000000000006</v>
      </c>
      <c r="K77" s="45" t="str">
        <f>[1]факт!K77</f>
        <v>ПП</v>
      </c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760</v>
      </c>
      <c r="G80" s="20">
        <f t="shared" ref="G80" si="31">SUM(G71:G79)</f>
        <v>23.18</v>
      </c>
      <c r="H80" s="20">
        <f t="shared" ref="H80" si="32">SUM(H71:H79)</f>
        <v>26.99</v>
      </c>
      <c r="I80" s="20">
        <f t="shared" ref="I80" si="33">SUM(I71:I79)</f>
        <v>107.69</v>
      </c>
      <c r="J80" s="20">
        <f t="shared" ref="J80" si="34">SUM(J71:J79)</f>
        <v>717.78999999999985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760</v>
      </c>
      <c r="G81" s="33">
        <f t="shared" ref="G81" si="35">G70+G80</f>
        <v>23.18</v>
      </c>
      <c r="H81" s="33">
        <f t="shared" ref="H81" si="36">H70+H80</f>
        <v>26.99</v>
      </c>
      <c r="I81" s="33">
        <f t="shared" ref="I81" si="37">I70+I80</f>
        <v>107.69</v>
      </c>
      <c r="J81" s="33">
        <f t="shared" ref="J81" si="38">J70+J80</f>
        <v>717.78999999999985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tr">
        <f>[1]факт!E90</f>
        <v>Салат из моркови с растительным маслом (с сахаром)</v>
      </c>
      <c r="F90" s="44">
        <f>[1]факт!F90</f>
        <v>60</v>
      </c>
      <c r="G90" s="44">
        <f>[1]факт!G90</f>
        <v>0.71</v>
      </c>
      <c r="H90" s="44">
        <f>[1]факт!H90</f>
        <v>4.25</v>
      </c>
      <c r="I90" s="44">
        <f>[1]факт!I90</f>
        <v>5.56</v>
      </c>
      <c r="J90" s="44">
        <f>[1]факт!J90</f>
        <v>64.08</v>
      </c>
      <c r="K90" s="45">
        <f>[1]факт!K90</f>
        <v>1017</v>
      </c>
    </row>
    <row r="91" spans="1:11" ht="15" x14ac:dyDescent="0.25">
      <c r="A91" s="24"/>
      <c r="B91" s="16"/>
      <c r="C91" s="11"/>
      <c r="D91" s="7" t="s">
        <v>27</v>
      </c>
      <c r="E91" s="43" t="str">
        <f>[1]факт!E91</f>
        <v>Борщ с капустой и картофелем</v>
      </c>
      <c r="F91" s="44">
        <f>[1]факт!F91</f>
        <v>200</v>
      </c>
      <c r="G91" s="44">
        <f>[1]факт!G91</f>
        <v>1.6</v>
      </c>
      <c r="H91" s="44">
        <f>[1]факт!H91</f>
        <v>4.16</v>
      </c>
      <c r="I91" s="44">
        <f>[1]факт!I91</f>
        <v>10.48</v>
      </c>
      <c r="J91" s="44">
        <f>[1]факт!J91</f>
        <v>84.8</v>
      </c>
      <c r="K91" s="45">
        <f>[1]факт!K91</f>
        <v>39</v>
      </c>
    </row>
    <row r="92" spans="1:11" ht="15" x14ac:dyDescent="0.25">
      <c r="A92" s="24"/>
      <c r="B92" s="16"/>
      <c r="C92" s="11"/>
      <c r="D92" s="7" t="s">
        <v>28</v>
      </c>
      <c r="E92" s="43" t="str">
        <f>[1]факт!E92</f>
        <v>Плов из курицы</v>
      </c>
      <c r="F92" s="44">
        <f>[1]факт!F92</f>
        <v>250</v>
      </c>
      <c r="G92" s="44">
        <f>[1]факт!G92</f>
        <v>20.9</v>
      </c>
      <c r="H92" s="44">
        <f>[1]факт!H92</f>
        <v>17.38</v>
      </c>
      <c r="I92" s="44">
        <f>[1]факт!I92</f>
        <v>44.99</v>
      </c>
      <c r="J92" s="44">
        <f>[1]факт!J92</f>
        <v>403.64</v>
      </c>
      <c r="K92" s="45">
        <f>[1]факт!K92</f>
        <v>321</v>
      </c>
    </row>
    <row r="93" spans="1:11" ht="15" x14ac:dyDescent="0.25">
      <c r="A93" s="24"/>
      <c r="B93" s="16"/>
      <c r="C93" s="11"/>
      <c r="D93" s="7" t="s">
        <v>29</v>
      </c>
      <c r="E93" s="43">
        <f>[1]факт!E93</f>
        <v>0</v>
      </c>
      <c r="F93" s="44">
        <f>[1]факт!F93</f>
        <v>0</v>
      </c>
      <c r="G93" s="44">
        <f>[1]факт!G93</f>
        <v>0</v>
      </c>
      <c r="H93" s="44">
        <f>[1]факт!H93</f>
        <v>0</v>
      </c>
      <c r="I93" s="44">
        <f>[1]факт!I93</f>
        <v>0</v>
      </c>
      <c r="J93" s="44">
        <f>[1]факт!J93</f>
        <v>0</v>
      </c>
      <c r="K93" s="45">
        <f>[1]факт!K93</f>
        <v>0</v>
      </c>
    </row>
    <row r="94" spans="1:11" ht="15" x14ac:dyDescent="0.25">
      <c r="A94" s="24"/>
      <c r="B94" s="16"/>
      <c r="C94" s="11"/>
      <c r="D94" s="7" t="s">
        <v>30</v>
      </c>
      <c r="E94" s="43" t="str">
        <f>[1]факт!E94</f>
        <v>Компот из сухофруктов сп</v>
      </c>
      <c r="F94" s="44">
        <f>[1]факт!F94</f>
        <v>200</v>
      </c>
      <c r="G94" s="44">
        <f>[1]факт!G94</f>
        <v>0.42</v>
      </c>
      <c r="H94" s="44">
        <f>[1]факт!H94</f>
        <v>0.02</v>
      </c>
      <c r="I94" s="44">
        <f>[1]факт!I94</f>
        <v>26.84</v>
      </c>
      <c r="J94" s="44">
        <f>[1]факт!J94</f>
        <v>102.5</v>
      </c>
      <c r="K94" s="45">
        <f>[1]факт!K94</f>
        <v>153</v>
      </c>
    </row>
    <row r="95" spans="1:11" ht="15" x14ac:dyDescent="0.25">
      <c r="A95" s="24"/>
      <c r="B95" s="16"/>
      <c r="C95" s="11"/>
      <c r="D95" s="7" t="s">
        <v>31</v>
      </c>
      <c r="E95" s="43" t="str">
        <f>[1]факт!E95</f>
        <v xml:space="preserve">Хлеб пшеничный </v>
      </c>
      <c r="F95" s="44">
        <f>[1]факт!F95</f>
        <v>30</v>
      </c>
      <c r="G95" s="44">
        <f>[1]факт!G95</f>
        <v>2.2799999999999998</v>
      </c>
      <c r="H95" s="44">
        <f>[1]факт!H95</f>
        <v>0.24</v>
      </c>
      <c r="I95" s="44">
        <f>[1]факт!I95</f>
        <v>14.76</v>
      </c>
      <c r="J95" s="44">
        <f>[1]факт!J95</f>
        <v>70.319999999999993</v>
      </c>
      <c r="K95" s="45" t="str">
        <f>[1]факт!K95</f>
        <v>ПП</v>
      </c>
    </row>
    <row r="96" spans="1:11" ht="15" x14ac:dyDescent="0.25">
      <c r="A96" s="24"/>
      <c r="B96" s="16"/>
      <c r="C96" s="11"/>
      <c r="D96" s="7" t="s">
        <v>32</v>
      </c>
      <c r="E96" s="43" t="str">
        <f>[1]факт!E96</f>
        <v xml:space="preserve">Хлеб ржано-пшеничный </v>
      </c>
      <c r="F96" s="44">
        <f>[1]факт!F96</f>
        <v>30</v>
      </c>
      <c r="G96" s="44">
        <f>[1]факт!G96</f>
        <v>1.68</v>
      </c>
      <c r="H96" s="44">
        <f>[1]факт!H96</f>
        <v>0</v>
      </c>
      <c r="I96" s="44">
        <f>[1]факт!I96</f>
        <v>14.82</v>
      </c>
      <c r="J96" s="44">
        <f>[1]факт!J96</f>
        <v>69.900000000000006</v>
      </c>
      <c r="K96" s="45" t="str">
        <f>[1]факт!K96</f>
        <v>ПП</v>
      </c>
    </row>
    <row r="97" spans="1:11" ht="15" x14ac:dyDescent="0.25">
      <c r="A97" s="24"/>
      <c r="B97" s="16"/>
      <c r="C97" s="11"/>
      <c r="D97" s="6"/>
      <c r="E97" s="43">
        <f>[1]факт!E97</f>
        <v>0</v>
      </c>
      <c r="F97" s="44">
        <f>[1]факт!F97</f>
        <v>0</v>
      </c>
      <c r="G97" s="44">
        <f>[1]факт!G97</f>
        <v>0</v>
      </c>
      <c r="H97" s="44">
        <f>[1]факт!H97</f>
        <v>0</v>
      </c>
      <c r="I97" s="44">
        <f>[1]факт!I97</f>
        <v>0</v>
      </c>
      <c r="J97" s="44">
        <f>[1]факт!J97</f>
        <v>0</v>
      </c>
      <c r="K97" s="45">
        <f>[1]факт!K97</f>
        <v>0</v>
      </c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770</v>
      </c>
      <c r="G99" s="20">
        <f t="shared" ref="G99" si="43">SUM(G90:G98)</f>
        <v>27.59</v>
      </c>
      <c r="H99" s="20">
        <f t="shared" ref="H99" si="44">SUM(H90:H98)</f>
        <v>26.049999999999997</v>
      </c>
      <c r="I99" s="20">
        <f t="shared" ref="I99" si="45">SUM(I90:I98)</f>
        <v>117.45000000000002</v>
      </c>
      <c r="J99" s="20">
        <f t="shared" ref="J99" si="46">SUM(J90:J98)</f>
        <v>795.2399999999999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770</v>
      </c>
      <c r="G100" s="33">
        <f t="shared" ref="G100" si="47">G89+G99</f>
        <v>27.59</v>
      </c>
      <c r="H100" s="33">
        <f t="shared" ref="H100" si="48">H89+H99</f>
        <v>26.049999999999997</v>
      </c>
      <c r="I100" s="33">
        <f t="shared" ref="I100" si="49">I89+I99</f>
        <v>117.45000000000002</v>
      </c>
      <c r="J100" s="33">
        <f t="shared" ref="J100" si="50">J89+J99</f>
        <v>795.2399999999999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tr">
        <f>[1]факт!E128</f>
        <v>Огурцы консервированные без уксуса порционно</v>
      </c>
      <c r="F109" s="44">
        <f>[1]факт!F128</f>
        <v>60</v>
      </c>
      <c r="G109" s="44">
        <f>[1]факт!G128</f>
        <v>0.48</v>
      </c>
      <c r="H109" s="44">
        <f>[1]факт!H128</f>
        <v>0.06</v>
      </c>
      <c r="I109" s="44">
        <f>[1]факт!I128</f>
        <v>1.02</v>
      </c>
      <c r="J109" s="44">
        <f>[1]факт!J128</f>
        <v>7.8</v>
      </c>
      <c r="K109" s="45">
        <f>[1]факт!K128</f>
        <v>1037</v>
      </c>
    </row>
    <row r="110" spans="1:11" ht="15" x14ac:dyDescent="0.25">
      <c r="A110" s="24"/>
      <c r="B110" s="16"/>
      <c r="C110" s="11"/>
      <c r="D110" s="7" t="s">
        <v>27</v>
      </c>
      <c r="E110" s="43" t="str">
        <f>[1]факт!E129</f>
        <v>Суп картофельный с макаронными изделиями</v>
      </c>
      <c r="F110" s="44">
        <f>[1]факт!F129</f>
        <v>200</v>
      </c>
      <c r="G110" s="44">
        <f>[1]факт!G129</f>
        <v>2.6</v>
      </c>
      <c r="H110" s="44">
        <f>[1]факт!H129</f>
        <v>2</v>
      </c>
      <c r="I110" s="44">
        <f>[1]факт!I129</f>
        <v>20.76</v>
      </c>
      <c r="J110" s="44">
        <f>[1]факт!J129</f>
        <v>96</v>
      </c>
      <c r="K110" s="45">
        <f>[1]факт!K129</f>
        <v>46</v>
      </c>
    </row>
    <row r="111" spans="1:11" ht="15" x14ac:dyDescent="0.25">
      <c r="A111" s="24"/>
      <c r="B111" s="16"/>
      <c r="C111" s="11"/>
      <c r="D111" s="7" t="s">
        <v>28</v>
      </c>
      <c r="E111" s="43" t="str">
        <f>[1]факт!E130</f>
        <v>Тефтели мясные с рисом в соусе</v>
      </c>
      <c r="F111" s="44">
        <f>[1]факт!F130</f>
        <v>90</v>
      </c>
      <c r="G111" s="44">
        <f>[1]факт!G130</f>
        <v>10.07</v>
      </c>
      <c r="H111" s="44">
        <f>[1]факт!H130</f>
        <v>19.059999999999999</v>
      </c>
      <c r="I111" s="44">
        <f>[1]факт!I130</f>
        <v>11.99</v>
      </c>
      <c r="J111" s="44">
        <f>[1]факт!J130</f>
        <v>248.22</v>
      </c>
      <c r="K111" s="45">
        <f>[1]факт!K130</f>
        <v>7041</v>
      </c>
    </row>
    <row r="112" spans="1:11" ht="15" x14ac:dyDescent="0.25">
      <c r="A112" s="24"/>
      <c r="B112" s="16"/>
      <c r="C112" s="11"/>
      <c r="D112" s="7" t="s">
        <v>29</v>
      </c>
      <c r="E112" s="43" t="str">
        <f>[1]факт!E131</f>
        <v>Каша пшённая вязкая (гарнир)</v>
      </c>
      <c r="F112" s="44">
        <f>[1]факт!F131</f>
        <v>150</v>
      </c>
      <c r="G112" s="44">
        <f>[1]факт!G131</f>
        <v>5.59</v>
      </c>
      <c r="H112" s="44">
        <f>[1]факт!H131</f>
        <v>6.51</v>
      </c>
      <c r="I112" s="44">
        <f>[1]факт!I131</f>
        <v>25.2</v>
      </c>
      <c r="J112" s="44">
        <f>[1]факт!J131</f>
        <v>167.61</v>
      </c>
      <c r="K112" s="45">
        <f>[1]факт!K131</f>
        <v>284</v>
      </c>
    </row>
    <row r="113" spans="1:11" ht="15" x14ac:dyDescent="0.25">
      <c r="A113" s="24"/>
      <c r="B113" s="16"/>
      <c r="C113" s="11"/>
      <c r="D113" s="7" t="s">
        <v>30</v>
      </c>
      <c r="E113" s="43" t="str">
        <f>[1]факт!E132</f>
        <v>Чай с сахаром</v>
      </c>
      <c r="F113" s="44">
        <f>[1]факт!F132</f>
        <v>200</v>
      </c>
      <c r="G113" s="44">
        <f>[1]факт!G132</f>
        <v>0.2</v>
      </c>
      <c r="H113" s="44">
        <f>[1]факт!H132</f>
        <v>0</v>
      </c>
      <c r="I113" s="44">
        <f>[1]факт!I132</f>
        <v>14</v>
      </c>
      <c r="J113" s="44">
        <f>[1]факт!J132</f>
        <v>56</v>
      </c>
      <c r="K113" s="45">
        <f>[1]факт!K132</f>
        <v>300</v>
      </c>
    </row>
    <row r="114" spans="1:11" ht="15" x14ac:dyDescent="0.25">
      <c r="A114" s="24"/>
      <c r="B114" s="16"/>
      <c r="C114" s="11"/>
      <c r="D114" s="7" t="s">
        <v>31</v>
      </c>
      <c r="E114" s="43" t="str">
        <f>[1]факт!E133</f>
        <v xml:space="preserve">Хлеб пшеничный </v>
      </c>
      <c r="F114" s="44">
        <f>[1]факт!F133</f>
        <v>30</v>
      </c>
      <c r="G114" s="44">
        <f>[1]факт!G133</f>
        <v>2.2799999999999998</v>
      </c>
      <c r="H114" s="44">
        <f>[1]факт!H133</f>
        <v>0.24</v>
      </c>
      <c r="I114" s="44">
        <f>[1]факт!I133</f>
        <v>14.76</v>
      </c>
      <c r="J114" s="44">
        <f>[1]факт!J133</f>
        <v>70.319999999999993</v>
      </c>
      <c r="K114" s="45" t="str">
        <f>[1]факт!K133</f>
        <v>ПП</v>
      </c>
    </row>
    <row r="115" spans="1:11" ht="15" x14ac:dyDescent="0.25">
      <c r="A115" s="24"/>
      <c r="B115" s="16"/>
      <c r="C115" s="11"/>
      <c r="D115" s="7" t="s">
        <v>32</v>
      </c>
      <c r="E115" s="43" t="str">
        <f>[1]факт!E134</f>
        <v xml:space="preserve">Хлеб ржано-пшеничный </v>
      </c>
      <c r="F115" s="44">
        <f>[1]факт!F134</f>
        <v>30</v>
      </c>
      <c r="G115" s="44">
        <f>[1]факт!G134</f>
        <v>1.68</v>
      </c>
      <c r="H115" s="44">
        <f>[1]факт!H134</f>
        <v>0</v>
      </c>
      <c r="I115" s="44">
        <f>[1]факт!I134</f>
        <v>14.82</v>
      </c>
      <c r="J115" s="44">
        <f>[1]факт!J134</f>
        <v>69.900000000000006</v>
      </c>
      <c r="K115" s="45" t="str">
        <f>[1]факт!K134</f>
        <v>ПП</v>
      </c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760</v>
      </c>
      <c r="G118" s="20">
        <f t="shared" ref="G118:J118" si="52">SUM(G109:G117)</f>
        <v>22.900000000000002</v>
      </c>
      <c r="H118" s="20">
        <f t="shared" si="52"/>
        <v>27.869999999999994</v>
      </c>
      <c r="I118" s="20">
        <f t="shared" si="52"/>
        <v>102.55000000000001</v>
      </c>
      <c r="J118" s="20">
        <f t="shared" si="52"/>
        <v>715.85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760</v>
      </c>
      <c r="G119" s="33">
        <f t="shared" ref="G119" si="53">G108+G118</f>
        <v>22.900000000000002</v>
      </c>
      <c r="H119" s="33">
        <f t="shared" ref="H119" si="54">H108+H118</f>
        <v>27.869999999999994</v>
      </c>
      <c r="I119" s="33">
        <f t="shared" ref="I119" si="55">I108+I118</f>
        <v>102.55000000000001</v>
      </c>
      <c r="J119" s="33">
        <f t="shared" ref="J119" si="56">J108+J118</f>
        <v>715.85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tr">
        <f>[1]факт!E147</f>
        <v>Салат из свежей капусты с растительным маслом</v>
      </c>
      <c r="F128" s="44">
        <f>[1]факт!F147</f>
        <v>60</v>
      </c>
      <c r="G128" s="44">
        <f>[1]факт!G147</f>
        <v>0.68</v>
      </c>
      <c r="H128" s="44">
        <f>[1]факт!H147</f>
        <v>2.9</v>
      </c>
      <c r="I128" s="44">
        <f>[1]факт!I147</f>
        <v>3.9</v>
      </c>
      <c r="J128" s="44">
        <f>[1]факт!J147</f>
        <v>48.41</v>
      </c>
      <c r="K128" s="45">
        <f>[1]факт!K147</f>
        <v>91</v>
      </c>
    </row>
    <row r="129" spans="1:11" ht="15" x14ac:dyDescent="0.25">
      <c r="A129" s="15"/>
      <c r="B129" s="16"/>
      <c r="C129" s="11"/>
      <c r="D129" s="7" t="s">
        <v>27</v>
      </c>
      <c r="E129" s="43" t="str">
        <f>[1]факт!E148</f>
        <v>Уха со взбитым яйцом с рыбой</v>
      </c>
      <c r="F129" s="44">
        <f>[1]факт!F148</f>
        <v>200</v>
      </c>
      <c r="G129" s="44">
        <f>[1]факт!G148</f>
        <v>10.8</v>
      </c>
      <c r="H129" s="44">
        <f>[1]факт!H148</f>
        <v>2.88</v>
      </c>
      <c r="I129" s="44">
        <f>[1]факт!I148</f>
        <v>10</v>
      </c>
      <c r="J129" s="44">
        <f>[1]факт!J148</f>
        <v>105.6</v>
      </c>
      <c r="K129" s="45">
        <f>[1]факт!K148</f>
        <v>60</v>
      </c>
    </row>
    <row r="130" spans="1:11" ht="15" x14ac:dyDescent="0.25">
      <c r="A130" s="15"/>
      <c r="B130" s="16"/>
      <c r="C130" s="11"/>
      <c r="D130" s="7" t="s">
        <v>28</v>
      </c>
      <c r="E130" s="43" t="str">
        <f>[1]факт!E149</f>
        <v>Фрикадельки Петушок с соусом</v>
      </c>
      <c r="F130" s="44">
        <f>[1]факт!F149</f>
        <v>100</v>
      </c>
      <c r="G130" s="44">
        <f>[1]факт!G149</f>
        <v>5.82</v>
      </c>
      <c r="H130" s="44">
        <f>[1]факт!H149</f>
        <v>11.54</v>
      </c>
      <c r="I130" s="44">
        <f>[1]факт!I149</f>
        <v>42.83</v>
      </c>
      <c r="J130" s="44">
        <f>[1]факт!J149</f>
        <v>172.57</v>
      </c>
      <c r="K130" s="45">
        <f>[1]факт!K149</f>
        <v>81</v>
      </c>
    </row>
    <row r="131" spans="1:11" ht="15" x14ac:dyDescent="0.25">
      <c r="A131" s="15"/>
      <c r="B131" s="16"/>
      <c r="C131" s="11"/>
      <c r="D131" s="7" t="s">
        <v>29</v>
      </c>
      <c r="E131" s="43" t="str">
        <f>[1]факт!E150</f>
        <v>Макаронные изделия отварные</v>
      </c>
      <c r="F131" s="44">
        <f>[1]факт!F150</f>
        <v>150</v>
      </c>
      <c r="G131" s="44">
        <f>[1]факт!G150</f>
        <v>5.25</v>
      </c>
      <c r="H131" s="44">
        <f>[1]факт!H150</f>
        <v>6.15</v>
      </c>
      <c r="I131" s="44">
        <f>[1]факт!I150</f>
        <v>35.25</v>
      </c>
      <c r="J131" s="44">
        <f>[1]факт!J150</f>
        <v>220.5</v>
      </c>
      <c r="K131" s="45">
        <f>[1]факт!K150</f>
        <v>97</v>
      </c>
    </row>
    <row r="132" spans="1:11" ht="15" x14ac:dyDescent="0.25">
      <c r="A132" s="15"/>
      <c r="B132" s="16"/>
      <c r="C132" s="11"/>
      <c r="D132" s="7" t="s">
        <v>30</v>
      </c>
      <c r="E132" s="43" t="str">
        <f>[1]факт!E151</f>
        <v>Чай с сахаром</v>
      </c>
      <c r="F132" s="44">
        <f>[1]факт!F151</f>
        <v>200</v>
      </c>
      <c r="G132" s="44">
        <f>[1]факт!G151</f>
        <v>0.2</v>
      </c>
      <c r="H132" s="44">
        <f>[1]факт!H151</f>
        <v>0</v>
      </c>
      <c r="I132" s="44">
        <f>[1]факт!I151</f>
        <v>14</v>
      </c>
      <c r="J132" s="44">
        <f>[1]факт!J151</f>
        <v>56</v>
      </c>
      <c r="K132" s="45">
        <f>[1]факт!K151</f>
        <v>300</v>
      </c>
    </row>
    <row r="133" spans="1:11" ht="15" x14ac:dyDescent="0.25">
      <c r="A133" s="15"/>
      <c r="B133" s="16"/>
      <c r="C133" s="11"/>
      <c r="D133" s="7" t="s">
        <v>31</v>
      </c>
      <c r="E133" s="43" t="str">
        <f>[1]факт!E152</f>
        <v xml:space="preserve">Хлеб пшеничный </v>
      </c>
      <c r="F133" s="44">
        <f>[1]факт!F152</f>
        <v>30</v>
      </c>
      <c r="G133" s="44">
        <f>[1]факт!G152</f>
        <v>2.2799999999999998</v>
      </c>
      <c r="H133" s="44">
        <f>[1]факт!H152</f>
        <v>0.24</v>
      </c>
      <c r="I133" s="44">
        <f>[1]факт!I152</f>
        <v>14.76</v>
      </c>
      <c r="J133" s="44">
        <f>[1]факт!J152</f>
        <v>70.319999999999993</v>
      </c>
      <c r="K133" s="45" t="str">
        <f>[1]факт!K152</f>
        <v>ПП</v>
      </c>
    </row>
    <row r="134" spans="1:11" ht="15" x14ac:dyDescent="0.25">
      <c r="A134" s="15"/>
      <c r="B134" s="16"/>
      <c r="C134" s="11"/>
      <c r="D134" s="7" t="s">
        <v>32</v>
      </c>
      <c r="E134" s="43" t="str">
        <f>[1]факт!E153</f>
        <v xml:space="preserve">Хлеб ржано-пшеничный </v>
      </c>
      <c r="F134" s="44">
        <f>[1]факт!F153</f>
        <v>30</v>
      </c>
      <c r="G134" s="44">
        <f>[1]факт!G153</f>
        <v>1.68</v>
      </c>
      <c r="H134" s="44">
        <f>[1]факт!H153</f>
        <v>0</v>
      </c>
      <c r="I134" s="44">
        <f>[1]факт!I153</f>
        <v>14.82</v>
      </c>
      <c r="J134" s="44">
        <f>[1]факт!J153</f>
        <v>69.900000000000006</v>
      </c>
      <c r="K134" s="45" t="str">
        <f>[1]факт!K153</f>
        <v>ПП</v>
      </c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770</v>
      </c>
      <c r="G137" s="20">
        <f t="shared" ref="G137:J137" si="58">SUM(G128:G136)</f>
        <v>26.71</v>
      </c>
      <c r="H137" s="20">
        <f t="shared" si="58"/>
        <v>23.709999999999997</v>
      </c>
      <c r="I137" s="20">
        <f t="shared" si="58"/>
        <v>135.56</v>
      </c>
      <c r="J137" s="20">
        <f t="shared" si="58"/>
        <v>743.29999999999984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770</v>
      </c>
      <c r="G138" s="33">
        <f t="shared" ref="G138" si="59">G127+G137</f>
        <v>26.71</v>
      </c>
      <c r="H138" s="33">
        <f t="shared" ref="H138" si="60">H127+H137</f>
        <v>23.709999999999997</v>
      </c>
      <c r="I138" s="33">
        <f t="shared" ref="I138" si="61">I127+I137</f>
        <v>135.56</v>
      </c>
      <c r="J138" s="33">
        <f t="shared" ref="J138" si="62">J127+J137</f>
        <v>743.29999999999984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tr">
        <f>[1]факт!E166</f>
        <v>Винегрет овощной</v>
      </c>
      <c r="F147" s="44">
        <f>[1]факт!F166</f>
        <v>60</v>
      </c>
      <c r="G147" s="44">
        <f>[1]факт!G166</f>
        <v>0.94</v>
      </c>
      <c r="H147" s="44">
        <f>[1]факт!H166</f>
        <v>6.11</v>
      </c>
      <c r="I147" s="44">
        <f>[1]факт!I166</f>
        <v>4.0199999999999996</v>
      </c>
      <c r="J147" s="44">
        <f>[1]факт!J166</f>
        <v>77.52</v>
      </c>
      <c r="K147" s="45">
        <f>[1]факт!K166</f>
        <v>1039</v>
      </c>
    </row>
    <row r="148" spans="1:11" ht="15" x14ac:dyDescent="0.25">
      <c r="A148" s="24"/>
      <c r="B148" s="16"/>
      <c r="C148" s="11"/>
      <c r="D148" s="7" t="s">
        <v>27</v>
      </c>
      <c r="E148" s="43" t="str">
        <f>[1]факт!E167</f>
        <v>Суп картофельный с  бобовыми</v>
      </c>
      <c r="F148" s="44">
        <f>[1]факт!F167</f>
        <v>200</v>
      </c>
      <c r="G148" s="44">
        <f>[1]факт!G167</f>
        <v>4.96</v>
      </c>
      <c r="H148" s="44">
        <f>[1]факт!H167</f>
        <v>4.08</v>
      </c>
      <c r="I148" s="44">
        <f>[1]факт!I167</f>
        <v>17.84</v>
      </c>
      <c r="J148" s="44">
        <f>[1]факт!J167</f>
        <v>103.6</v>
      </c>
      <c r="K148" s="45">
        <f>[1]факт!K167</f>
        <v>47</v>
      </c>
    </row>
    <row r="149" spans="1:11" ht="15" x14ac:dyDescent="0.25">
      <c r="A149" s="24"/>
      <c r="B149" s="16"/>
      <c r="C149" s="11"/>
      <c r="D149" s="7" t="s">
        <v>28</v>
      </c>
      <c r="E149" s="43" t="str">
        <f>[1]факт!E168</f>
        <v>Котлета рыбная Нептун с соусом</v>
      </c>
      <c r="F149" s="44">
        <f>[1]факт!F168</f>
        <v>90</v>
      </c>
      <c r="G149" s="44">
        <f>[1]факт!G168</f>
        <v>13.7</v>
      </c>
      <c r="H149" s="44">
        <f>[1]факт!H168</f>
        <v>12.29</v>
      </c>
      <c r="I149" s="44">
        <f>[1]факт!I168</f>
        <v>30.01</v>
      </c>
      <c r="J149" s="44">
        <f>[1]факт!J168</f>
        <v>240.91</v>
      </c>
      <c r="K149" s="45">
        <f>[1]факт!K168</f>
        <v>528</v>
      </c>
    </row>
    <row r="150" spans="1:11" ht="15" x14ac:dyDescent="0.25">
      <c r="A150" s="24"/>
      <c r="B150" s="16"/>
      <c r="C150" s="11"/>
      <c r="D150" s="7" t="s">
        <v>29</v>
      </c>
      <c r="E150" s="43" t="str">
        <f>[1]факт!E169</f>
        <v>Рис припущенный</v>
      </c>
      <c r="F150" s="44">
        <f>[1]факт!F169</f>
        <v>150</v>
      </c>
      <c r="G150" s="44">
        <f>[1]факт!G169</f>
        <v>3.64</v>
      </c>
      <c r="H150" s="44">
        <f>[1]факт!H169</f>
        <v>4.3099999999999996</v>
      </c>
      <c r="I150" s="44">
        <f>[1]факт!I169</f>
        <v>36.71</v>
      </c>
      <c r="J150" s="44">
        <f>[1]факт!J169</f>
        <v>199.5</v>
      </c>
      <c r="K150" s="45">
        <f>[1]факт!K169</f>
        <v>94</v>
      </c>
    </row>
    <row r="151" spans="1:11" ht="15" x14ac:dyDescent="0.25">
      <c r="A151" s="24"/>
      <c r="B151" s="16"/>
      <c r="C151" s="11"/>
      <c r="D151" s="7" t="s">
        <v>30</v>
      </c>
      <c r="E151" s="43" t="str">
        <f>[1]факт!E170</f>
        <v>Чай с сахаром</v>
      </c>
      <c r="F151" s="44">
        <f>[1]факт!F170</f>
        <v>200</v>
      </c>
      <c r="G151" s="44">
        <f>[1]факт!G170</f>
        <v>0.2</v>
      </c>
      <c r="H151" s="44">
        <f>[1]факт!H170</f>
        <v>0</v>
      </c>
      <c r="I151" s="44">
        <f>[1]факт!I170</f>
        <v>14</v>
      </c>
      <c r="J151" s="44">
        <f>[1]факт!J170</f>
        <v>56</v>
      </c>
      <c r="K151" s="45">
        <f>[1]факт!K170</f>
        <v>300</v>
      </c>
    </row>
    <row r="152" spans="1:11" ht="15" x14ac:dyDescent="0.25">
      <c r="A152" s="24"/>
      <c r="B152" s="16"/>
      <c r="C152" s="11"/>
      <c r="D152" s="7" t="s">
        <v>31</v>
      </c>
      <c r="E152" s="43" t="str">
        <f>[1]факт!E171</f>
        <v xml:space="preserve">Хлеб пшеничный </v>
      </c>
      <c r="F152" s="44">
        <f>[1]факт!F171</f>
        <v>30</v>
      </c>
      <c r="G152" s="44">
        <f>[1]факт!G171</f>
        <v>2.2799999999999998</v>
      </c>
      <c r="H152" s="44">
        <f>[1]факт!H171</f>
        <v>0.24</v>
      </c>
      <c r="I152" s="44">
        <f>[1]факт!I171</f>
        <v>14.76</v>
      </c>
      <c r="J152" s="44">
        <f>[1]факт!J171</f>
        <v>70.319999999999993</v>
      </c>
      <c r="K152" s="45" t="str">
        <f>[1]факт!K171</f>
        <v>ПП</v>
      </c>
    </row>
    <row r="153" spans="1:11" ht="15" x14ac:dyDescent="0.25">
      <c r="A153" s="24"/>
      <c r="B153" s="16"/>
      <c r="C153" s="11"/>
      <c r="D153" s="7" t="s">
        <v>32</v>
      </c>
      <c r="E153" s="43" t="str">
        <f>[1]факт!E172</f>
        <v xml:space="preserve">Хлеб ржано-пшеничный </v>
      </c>
      <c r="F153" s="44">
        <f>[1]факт!F172</f>
        <v>30</v>
      </c>
      <c r="G153" s="44">
        <f>[1]факт!G172</f>
        <v>1.68</v>
      </c>
      <c r="H153" s="44">
        <f>[1]факт!H172</f>
        <v>0</v>
      </c>
      <c r="I153" s="44">
        <f>[1]факт!I172</f>
        <v>14.82</v>
      </c>
      <c r="J153" s="44">
        <f>[1]факт!J172</f>
        <v>69.900000000000006</v>
      </c>
      <c r="K153" s="45" t="str">
        <f>[1]факт!K172</f>
        <v>ПП</v>
      </c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760</v>
      </c>
      <c r="G156" s="20">
        <f t="shared" ref="G156:J156" si="64">SUM(G147:G155)</f>
        <v>27.400000000000002</v>
      </c>
      <c r="H156" s="20">
        <f t="shared" si="64"/>
        <v>27.029999999999998</v>
      </c>
      <c r="I156" s="20">
        <f t="shared" si="64"/>
        <v>132.16000000000003</v>
      </c>
      <c r="J156" s="20">
        <f t="shared" si="64"/>
        <v>817.74999999999989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760</v>
      </c>
      <c r="G157" s="33">
        <f t="shared" ref="G157" si="65">G146+G156</f>
        <v>27.400000000000002</v>
      </c>
      <c r="H157" s="33">
        <f t="shared" ref="H157" si="66">H146+H156</f>
        <v>27.029999999999998</v>
      </c>
      <c r="I157" s="33">
        <f t="shared" ref="I157" si="67">I146+I156</f>
        <v>132.16000000000003</v>
      </c>
      <c r="J157" s="33">
        <f t="shared" ref="J157" si="68">J146+J156</f>
        <v>817.74999999999989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tr">
        <f>[1]факт!E185</f>
        <v>Салат Здоровье</v>
      </c>
      <c r="F166" s="44">
        <f>[1]факт!F185</f>
        <v>60</v>
      </c>
      <c r="G166" s="44">
        <f>[1]факт!G185</f>
        <v>1.1399999999999999</v>
      </c>
      <c r="H166" s="44">
        <f>[1]факт!H185</f>
        <v>8.58</v>
      </c>
      <c r="I166" s="44">
        <f>[1]факт!I185</f>
        <v>3.48</v>
      </c>
      <c r="J166" s="44">
        <f>[1]факт!J185</f>
        <v>95.4</v>
      </c>
      <c r="K166" s="45">
        <f>[1]факт!K185</f>
        <v>13023</v>
      </c>
    </row>
    <row r="167" spans="1:11" ht="15" x14ac:dyDescent="0.25">
      <c r="A167" s="24"/>
      <c r="B167" s="16"/>
      <c r="C167" s="11"/>
      <c r="D167" s="7" t="s">
        <v>27</v>
      </c>
      <c r="E167" s="43" t="str">
        <f>[1]факт!E186</f>
        <v>Рассольник ленинградский</v>
      </c>
      <c r="F167" s="44">
        <f>[1]факт!F186</f>
        <v>200</v>
      </c>
      <c r="G167" s="44">
        <f>[1]факт!G186</f>
        <v>1.68</v>
      </c>
      <c r="H167" s="44">
        <f>[1]факт!H186</f>
        <v>4.0999999999999996</v>
      </c>
      <c r="I167" s="44">
        <f>[1]факт!I186</f>
        <v>13.28</v>
      </c>
      <c r="J167" s="44">
        <f>[1]факт!J186</f>
        <v>96.6</v>
      </c>
      <c r="K167" s="45">
        <f>[1]факт!K186</f>
        <v>102</v>
      </c>
    </row>
    <row r="168" spans="1:11" ht="15" x14ac:dyDescent="0.25">
      <c r="A168" s="24"/>
      <c r="B168" s="16"/>
      <c r="C168" s="11"/>
      <c r="D168" s="7" t="s">
        <v>28</v>
      </c>
      <c r="E168" s="43" t="str">
        <f>[1]факт!E187</f>
        <v>Котлета Загадка курица с соусом</v>
      </c>
      <c r="F168" s="44">
        <f>[1]факт!F187</f>
        <v>90</v>
      </c>
      <c r="G168" s="44">
        <f>[1]факт!G187</f>
        <v>9.57</v>
      </c>
      <c r="H168" s="44">
        <f>[1]факт!H187</f>
        <v>9.68</v>
      </c>
      <c r="I168" s="44">
        <f>[1]факт!I187</f>
        <v>16.809999999999999</v>
      </c>
      <c r="J168" s="44">
        <f>[1]факт!J187</f>
        <v>167.14</v>
      </c>
      <c r="K168" s="45">
        <f>[1]факт!K187</f>
        <v>34</v>
      </c>
    </row>
    <row r="169" spans="1:11" ht="15" x14ac:dyDescent="0.25">
      <c r="A169" s="24"/>
      <c r="B169" s="16"/>
      <c r="C169" s="11"/>
      <c r="D169" s="7" t="s">
        <v>29</v>
      </c>
      <c r="E169" s="43" t="str">
        <f>[1]факт!E188</f>
        <v>Каша пшеничная вязкая (гарнир)</v>
      </c>
      <c r="F169" s="44">
        <f>[1]факт!F188</f>
        <v>150</v>
      </c>
      <c r="G169" s="44">
        <f>[1]факт!G188</f>
        <v>6.18</v>
      </c>
      <c r="H169" s="44">
        <f>[1]факт!H188</f>
        <v>4.24</v>
      </c>
      <c r="I169" s="44">
        <f>[1]факт!I188</f>
        <v>24.55</v>
      </c>
      <c r="J169" s="44">
        <f>[1]факт!J188</f>
        <v>152.97</v>
      </c>
      <c r="K169" s="45">
        <f>[1]факт!K188</f>
        <v>294</v>
      </c>
    </row>
    <row r="170" spans="1:11" ht="15" x14ac:dyDescent="0.25">
      <c r="A170" s="24"/>
      <c r="B170" s="16"/>
      <c r="C170" s="11"/>
      <c r="D170" s="7" t="s">
        <v>30</v>
      </c>
      <c r="E170" s="43" t="str">
        <f>[1]факт!E189</f>
        <v>Чай с сахаром</v>
      </c>
      <c r="F170" s="44">
        <f>[1]факт!F189</f>
        <v>200</v>
      </c>
      <c r="G170" s="44">
        <f>[1]факт!G189</f>
        <v>0.2</v>
      </c>
      <c r="H170" s="44">
        <f>[1]факт!H189</f>
        <v>0</v>
      </c>
      <c r="I170" s="44">
        <f>[1]факт!I189</f>
        <v>14</v>
      </c>
      <c r="J170" s="44">
        <f>[1]факт!J189</f>
        <v>56</v>
      </c>
      <c r="K170" s="45">
        <f>[1]факт!K189</f>
        <v>300</v>
      </c>
    </row>
    <row r="171" spans="1:11" ht="15" x14ac:dyDescent="0.25">
      <c r="A171" s="24"/>
      <c r="B171" s="16"/>
      <c r="C171" s="11"/>
      <c r="D171" s="7" t="s">
        <v>31</v>
      </c>
      <c r="E171" s="43" t="str">
        <f>[1]факт!E190</f>
        <v xml:space="preserve">Хлеб пшеничный </v>
      </c>
      <c r="F171" s="44">
        <f>[1]факт!F190</f>
        <v>30</v>
      </c>
      <c r="G171" s="44">
        <f>[1]факт!G190</f>
        <v>2.2799999999999998</v>
      </c>
      <c r="H171" s="44">
        <f>[1]факт!H190</f>
        <v>0.24</v>
      </c>
      <c r="I171" s="44">
        <f>[1]факт!I190</f>
        <v>14.76</v>
      </c>
      <c r="J171" s="44">
        <f>[1]факт!J190</f>
        <v>70.319999999999993</v>
      </c>
      <c r="K171" s="45" t="str">
        <f>[1]факт!K190</f>
        <v>ПП</v>
      </c>
    </row>
    <row r="172" spans="1:11" ht="15" x14ac:dyDescent="0.25">
      <c r="A172" s="24"/>
      <c r="B172" s="16"/>
      <c r="C172" s="11"/>
      <c r="D172" s="7" t="s">
        <v>32</v>
      </c>
      <c r="E172" s="43" t="str">
        <f>[1]факт!E191</f>
        <v xml:space="preserve">Хлеб ржано-пшеничный </v>
      </c>
      <c r="F172" s="44">
        <f>[1]факт!F191</f>
        <v>30</v>
      </c>
      <c r="G172" s="44">
        <f>[1]факт!G191</f>
        <v>1.68</v>
      </c>
      <c r="H172" s="44">
        <f>[1]факт!H191</f>
        <v>0</v>
      </c>
      <c r="I172" s="44">
        <f>[1]факт!I191</f>
        <v>14.82</v>
      </c>
      <c r="J172" s="44">
        <f>[1]факт!J191</f>
        <v>69.900000000000006</v>
      </c>
      <c r="K172" s="45" t="str">
        <f>[1]факт!K191</f>
        <v>ПП</v>
      </c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760</v>
      </c>
      <c r="G175" s="20">
        <f t="shared" ref="G175:J175" si="70">SUM(G166:G174)</f>
        <v>22.73</v>
      </c>
      <c r="H175" s="20">
        <f t="shared" si="70"/>
        <v>26.84</v>
      </c>
      <c r="I175" s="20">
        <f t="shared" si="70"/>
        <v>101.69999999999999</v>
      </c>
      <c r="J175" s="20">
        <f t="shared" si="70"/>
        <v>708.33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760</v>
      </c>
      <c r="G176" s="33">
        <f t="shared" ref="G176" si="71">G165+G175</f>
        <v>22.73</v>
      </c>
      <c r="H176" s="33">
        <f t="shared" ref="H176" si="72">H165+H175</f>
        <v>26.84</v>
      </c>
      <c r="I176" s="33">
        <f t="shared" ref="I176" si="73">I165+I175</f>
        <v>101.69999999999999</v>
      </c>
      <c r="J176" s="33">
        <f t="shared" ref="J176" si="74">J165+J175</f>
        <v>708.33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tr">
        <f>[1]факт!E204</f>
        <v>Салат из квашенной капусты с растительным маслом</v>
      </c>
      <c r="F185" s="44">
        <f>[1]факт!F204</f>
        <v>60</v>
      </c>
      <c r="G185" s="44">
        <f>[1]факт!G204</f>
        <v>1.03</v>
      </c>
      <c r="H185" s="44">
        <f>[1]факт!H204</f>
        <v>3</v>
      </c>
      <c r="I185" s="44">
        <f>[1]факт!I204</f>
        <v>5.08</v>
      </c>
      <c r="J185" s="44">
        <f>[1]факт!J204</f>
        <v>51.42</v>
      </c>
      <c r="K185" s="45">
        <f>[1]факт!K204</f>
        <v>47</v>
      </c>
    </row>
    <row r="186" spans="1:11" ht="15" x14ac:dyDescent="0.25">
      <c r="A186" s="24"/>
      <c r="B186" s="16"/>
      <c r="C186" s="11"/>
      <c r="D186" s="7" t="s">
        <v>27</v>
      </c>
      <c r="E186" s="43" t="str">
        <f>[1]факт!E205</f>
        <v>Суп крестьянский с крупой перловой</v>
      </c>
      <c r="F186" s="44">
        <f>[1]факт!F205</f>
        <v>200</v>
      </c>
      <c r="G186" s="44">
        <f>[1]факт!G205</f>
        <v>1.64</v>
      </c>
      <c r="H186" s="44">
        <f>[1]факт!H205</f>
        <v>2.57</v>
      </c>
      <c r="I186" s="44">
        <f>[1]факт!I205</f>
        <v>10.66</v>
      </c>
      <c r="J186" s="44">
        <f>[1]факт!J205</f>
        <v>72.06</v>
      </c>
      <c r="K186" s="45">
        <f>[1]факт!K205</f>
        <v>104</v>
      </c>
    </row>
    <row r="187" spans="1:11" ht="15" x14ac:dyDescent="0.25">
      <c r="A187" s="24"/>
      <c r="B187" s="16"/>
      <c r="C187" s="11"/>
      <c r="D187" s="7" t="s">
        <v>28</v>
      </c>
      <c r="E187" s="43" t="str">
        <f>[1]факт!E206</f>
        <v xml:space="preserve">Жаркое по-домашнему </v>
      </c>
      <c r="F187" s="44">
        <f>[1]факт!F206</f>
        <v>250</v>
      </c>
      <c r="G187" s="44">
        <f>[1]факт!G206</f>
        <v>24.9</v>
      </c>
      <c r="H187" s="44">
        <f>[1]факт!H206</f>
        <v>26.24</v>
      </c>
      <c r="I187" s="44">
        <f>[1]факт!I206</f>
        <v>53.08</v>
      </c>
      <c r="J187" s="44">
        <f>[1]факт!J206</f>
        <v>370.3</v>
      </c>
      <c r="K187" s="45">
        <f>[1]факт!K206</f>
        <v>7010</v>
      </c>
    </row>
    <row r="188" spans="1:11" ht="15" x14ac:dyDescent="0.25">
      <c r="A188" s="24"/>
      <c r="B188" s="16"/>
      <c r="C188" s="11"/>
      <c r="D188" s="7" t="s">
        <v>29</v>
      </c>
      <c r="E188" s="43">
        <f>[1]факт!E207</f>
        <v>0</v>
      </c>
      <c r="F188" s="44">
        <f>[1]факт!F207</f>
        <v>0</v>
      </c>
      <c r="G188" s="44">
        <f>[1]факт!G207</f>
        <v>0</v>
      </c>
      <c r="H188" s="44">
        <f>[1]факт!H207</f>
        <v>0</v>
      </c>
      <c r="I188" s="44">
        <f>[1]факт!I207</f>
        <v>0</v>
      </c>
      <c r="J188" s="44">
        <f>[1]факт!J207</f>
        <v>0</v>
      </c>
      <c r="K188" s="45">
        <f>[1]факт!K207</f>
        <v>0</v>
      </c>
    </row>
    <row r="189" spans="1:11" ht="15" x14ac:dyDescent="0.25">
      <c r="A189" s="24"/>
      <c r="B189" s="16"/>
      <c r="C189" s="11"/>
      <c r="D189" s="7" t="s">
        <v>30</v>
      </c>
      <c r="E189" s="43" t="str">
        <f>[1]факт!E208</f>
        <v>Напиток из шиповника</v>
      </c>
      <c r="F189" s="44">
        <f>[1]факт!F208</f>
        <v>200</v>
      </c>
      <c r="G189" s="44">
        <f>[1]факт!G208</f>
        <v>0.68</v>
      </c>
      <c r="H189" s="44">
        <f>[1]факт!H208</f>
        <v>0.28000000000000003</v>
      </c>
      <c r="I189" s="44">
        <f>[1]факт!I208</f>
        <v>18.97</v>
      </c>
      <c r="J189" s="44">
        <f>[1]факт!J208</f>
        <v>81.13</v>
      </c>
      <c r="K189" s="45">
        <f>[1]факт!K208</f>
        <v>267</v>
      </c>
    </row>
    <row r="190" spans="1:11" ht="15" x14ac:dyDescent="0.25">
      <c r="A190" s="24"/>
      <c r="B190" s="16"/>
      <c r="C190" s="11"/>
      <c r="D190" s="7" t="s">
        <v>31</v>
      </c>
      <c r="E190" s="43" t="str">
        <f>[1]факт!E209</f>
        <v xml:space="preserve">Хлеб пшеничный </v>
      </c>
      <c r="F190" s="44">
        <f>[1]факт!F209</f>
        <v>30</v>
      </c>
      <c r="G190" s="44">
        <f>[1]факт!G209</f>
        <v>2.2799999999999998</v>
      </c>
      <c r="H190" s="44">
        <f>[1]факт!H209</f>
        <v>0.24</v>
      </c>
      <c r="I190" s="44">
        <f>[1]факт!I209</f>
        <v>14.76</v>
      </c>
      <c r="J190" s="44">
        <f>[1]факт!J209</f>
        <v>70.319999999999993</v>
      </c>
      <c r="K190" s="45" t="str">
        <f>[1]факт!K209</f>
        <v>ПП</v>
      </c>
    </row>
    <row r="191" spans="1:11" ht="15" x14ac:dyDescent="0.25">
      <c r="A191" s="24"/>
      <c r="B191" s="16"/>
      <c r="C191" s="11"/>
      <c r="D191" s="7" t="s">
        <v>32</v>
      </c>
      <c r="E191" s="43" t="str">
        <f>[1]факт!E210</f>
        <v xml:space="preserve">Хлеб ржано-пшеничный </v>
      </c>
      <c r="F191" s="44">
        <f>[1]факт!F210</f>
        <v>30</v>
      </c>
      <c r="G191" s="44">
        <f>[1]факт!G210</f>
        <v>1.68</v>
      </c>
      <c r="H191" s="44">
        <f>[1]факт!H210</f>
        <v>0</v>
      </c>
      <c r="I191" s="44">
        <f>[1]факт!I210</f>
        <v>14.82</v>
      </c>
      <c r="J191" s="44">
        <f>[1]факт!J210</f>
        <v>69.900000000000006</v>
      </c>
      <c r="K191" s="45" t="str">
        <f>[1]факт!K210</f>
        <v>ПП</v>
      </c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770</v>
      </c>
      <c r="G194" s="20">
        <f t="shared" ref="G194:J194" si="76">SUM(G185:G193)</f>
        <v>32.21</v>
      </c>
      <c r="H194" s="20">
        <f t="shared" si="76"/>
        <v>32.33</v>
      </c>
      <c r="I194" s="20">
        <f t="shared" si="76"/>
        <v>117.37</v>
      </c>
      <c r="J194" s="20">
        <f t="shared" si="76"/>
        <v>715.13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770</v>
      </c>
      <c r="G195" s="33">
        <f t="shared" ref="G195" si="77">G184+G194</f>
        <v>32.21</v>
      </c>
      <c r="H195" s="33">
        <f t="shared" ref="H195" si="78">H184+H194</f>
        <v>32.33</v>
      </c>
      <c r="I195" s="33">
        <f t="shared" ref="I195" si="79">I184+I194</f>
        <v>117.37</v>
      </c>
      <c r="J195" s="33">
        <f t="shared" ref="J195" si="80">J184+J194</f>
        <v>715.13</v>
      </c>
      <c r="K195" s="33"/>
    </row>
    <row r="196" spans="1:11" ht="13.5" thickBot="1" x14ac:dyDescent="0.25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764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25.557000000000002</v>
      </c>
      <c r="H196" s="35">
        <f t="shared" si="81"/>
        <v>27.001999999999999</v>
      </c>
      <c r="I196" s="35">
        <f t="shared" si="81"/>
        <v>113.727</v>
      </c>
      <c r="J196" s="35">
        <f t="shared" si="81"/>
        <v>739.71600000000001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2023-11-07T06:06:19Z</dcterms:modified>
</cp:coreProperties>
</file>